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activeTab="2"/>
  </bookViews>
  <sheets>
    <sheet name="公示申请" sheetId="5" r:id="rId1"/>
    <sheet name="2022下信用底稿(2.27己核）" sheetId="9" r:id="rId2"/>
    <sheet name="2022下通报定（2。27核）" sheetId="12" r:id="rId3"/>
  </sheets>
  <calcPr calcId="144525"/>
</workbook>
</file>

<file path=xl/sharedStrings.xml><?xml version="1.0" encoding="utf-8"?>
<sst xmlns="http://schemas.openxmlformats.org/spreadsheetml/2006/main" count="761" uniqueCount="343">
  <si>
    <t>泉州市住建局行政执法检查结果录入、公示审核表（2022年上半年）</t>
  </si>
  <si>
    <t>时间： 2022 年 7 月 22 日</t>
  </si>
  <si>
    <t>执法检查主体或机构类型</t>
  </si>
  <si>
    <t>招标代理机构</t>
  </si>
  <si>
    <t>检查时间</t>
  </si>
  <si>
    <t>2022年6月-7月</t>
  </si>
  <si>
    <t>排名</t>
  </si>
  <si>
    <t>受检对象名称</t>
  </si>
  <si>
    <t>统一信用代码</t>
  </si>
  <si>
    <t>综合评分</t>
  </si>
  <si>
    <t>评价等级</t>
  </si>
  <si>
    <t>处理意见</t>
  </si>
  <si>
    <t>备注</t>
  </si>
  <si>
    <t>福建平诚工程造价咨询有限公司</t>
  </si>
  <si>
    <t>91350600726436540H</t>
  </si>
  <si>
    <t>表扬</t>
  </si>
  <si>
    <t>福建省机电设备招标有限公司</t>
  </si>
  <si>
    <t>91350000MA344F1R6R</t>
  </si>
  <si>
    <t>福建恒信工程咨询有限公司</t>
  </si>
  <si>
    <t>91350100705385959X</t>
  </si>
  <si>
    <t>福建省闽招咨询管理有限公司</t>
  </si>
  <si>
    <t>91350128MA31MN8W94</t>
  </si>
  <si>
    <t>建融建设管理集团有限责任公司</t>
  </si>
  <si>
    <t>913501001581623763</t>
  </si>
  <si>
    <t>福建中信达工程项目管理有限公司</t>
  </si>
  <si>
    <t>91350505MA347Q283Y</t>
  </si>
  <si>
    <t>福建中融合项目管理有限公司</t>
  </si>
  <si>
    <t>91350500751352090C</t>
  </si>
  <si>
    <t>福建省仟羽工程咨询有限公司</t>
  </si>
  <si>
    <t>913505037617890344</t>
  </si>
  <si>
    <t xml:space="preserve"> 福建省君平建设管理有限公司</t>
  </si>
  <si>
    <t xml:space="preserve"> 9135052566038015X8</t>
  </si>
  <si>
    <t>福建鑫盛项目管理咨询有限公司</t>
  </si>
  <si>
    <t>913505005595965462</t>
  </si>
  <si>
    <t>福建建盛工程管理有限公司</t>
  </si>
  <si>
    <t>91350602717305696Y</t>
  </si>
  <si>
    <t>福建瑞晟建设工程造价咨询有限公司</t>
  </si>
  <si>
    <t>91350800726452102R</t>
  </si>
  <si>
    <t>泉州联审工程造价咨询有限公司</t>
  </si>
  <si>
    <t>91350503156113079F</t>
  </si>
  <si>
    <t xml:space="preserve">福建省建审工程项目管理咨询有限公司 </t>
  </si>
  <si>
    <t>91350503727901774A</t>
  </si>
  <si>
    <t>福建中诚信工程管理有限公司</t>
  </si>
  <si>
    <t>91350521729708142T</t>
  </si>
  <si>
    <t>厦门天亚工程项目管理有限公司</t>
  </si>
  <si>
    <t>9135020070549715XC</t>
  </si>
  <si>
    <t>泉州市招标咨询中心有限公司</t>
  </si>
  <si>
    <t>91350500MA33U0FL61</t>
  </si>
  <si>
    <t>福建华广工程管理有限公司</t>
  </si>
  <si>
    <t>91350000749083004U</t>
  </si>
  <si>
    <t>驿涛工程集团有限公司</t>
  </si>
  <si>
    <t>91350200751626549D</t>
  </si>
  <si>
    <t>福建省恒建工程管理有限公司</t>
  </si>
  <si>
    <t>913505810503188341</t>
  </si>
  <si>
    <t>福建顺恒工程项目管理有限公司</t>
  </si>
  <si>
    <t>91350100743835252J</t>
  </si>
  <si>
    <t>福建泉和工程项目管理有限公司</t>
  </si>
  <si>
    <t>91350503MA33ALQP7J</t>
  </si>
  <si>
    <t>福建正茂工程造价咨询有限公司</t>
  </si>
  <si>
    <t>913501247395451640</t>
  </si>
  <si>
    <t>卓知项目管理顾问有限公司</t>
  </si>
  <si>
    <t>91350203705404187B</t>
  </si>
  <si>
    <t>泉州市工程咨询中心有限公司</t>
  </si>
  <si>
    <t>91350500MA31Y37M1W</t>
  </si>
  <si>
    <t>福建省明建工程咨询有限公司</t>
  </si>
  <si>
    <t>913504007242404560</t>
  </si>
  <si>
    <t>泉州市工程建设监理事务所有限责任公司</t>
  </si>
  <si>
    <t>91350500489240383J</t>
  </si>
  <si>
    <t>福建晟瑞兴工程管理有限公司</t>
  </si>
  <si>
    <t>91350505MA2YNH0X3P</t>
  </si>
  <si>
    <t>中宏源建设管理有限公司</t>
  </si>
  <si>
    <t>91350111M0001D9M98</t>
  </si>
  <si>
    <t>永信恒昌工程管理有限公司</t>
  </si>
  <si>
    <t>91350581751399913C</t>
  </si>
  <si>
    <t>福建省经纬工程咨询有限公司</t>
  </si>
  <si>
    <t>91350503087421165R</t>
  </si>
  <si>
    <t>福建金垄工程项目管理有限公司</t>
  </si>
  <si>
    <t>91350503793776502C</t>
  </si>
  <si>
    <t>福建省亿达工程咨询有限公司</t>
  </si>
  <si>
    <t>91350427666870782U</t>
  </si>
  <si>
    <t>福建桃城工程造价咨询有限公司</t>
  </si>
  <si>
    <t>913505255792810825</t>
  </si>
  <si>
    <t>福建晏圣工程管理有限公司</t>
  </si>
  <si>
    <t>913506007775084795</t>
  </si>
  <si>
    <t>福建省中福工程造价咨询有限公司</t>
  </si>
  <si>
    <t>913500007593723954</t>
  </si>
  <si>
    <t>福建省富诚工程管理有限公司</t>
  </si>
  <si>
    <t>91350521MA2Y9ELL4X</t>
  </si>
  <si>
    <t>厦门中达利工程管理有限公司</t>
  </si>
  <si>
    <t>91350206751613545A</t>
  </si>
  <si>
    <t>福州信源工程造价咨询有限公司</t>
  </si>
  <si>
    <t>91350100738030521H</t>
  </si>
  <si>
    <t>福建德和工程项目管理有限公司</t>
  </si>
  <si>
    <t>91350521775389904N</t>
  </si>
  <si>
    <t>泉州润力工程项目管理有限公司</t>
  </si>
  <si>
    <t>91350583MA2YERBCX0</t>
  </si>
  <si>
    <t>福建省冠乔建设管理有限公司</t>
  </si>
  <si>
    <t>91350504MA32QY0174</t>
  </si>
  <si>
    <t>福建省天海招标有限公司</t>
  </si>
  <si>
    <t>91350102766161254L</t>
  </si>
  <si>
    <t>大洲设计咨询集团有限公司</t>
  </si>
  <si>
    <t>91320902788854895B</t>
  </si>
  <si>
    <t>泉州市嘉隆招标代理有限公司</t>
  </si>
  <si>
    <t>91350503691925116J</t>
  </si>
  <si>
    <t>福建安华发展有限公司</t>
  </si>
  <si>
    <t>91350600726455979F</t>
  </si>
  <si>
    <t>大成工程咨询有限公司</t>
  </si>
  <si>
    <t>91410105757120557E</t>
  </si>
  <si>
    <t>福建中恒达建设项目管理有限公司</t>
  </si>
  <si>
    <t>91350100095303986E</t>
  </si>
  <si>
    <t>福建省广厦工程咨询有限公司</t>
  </si>
  <si>
    <t>913504817279043189</t>
  </si>
  <si>
    <t>福建省致行项目管理有限公司</t>
  </si>
  <si>
    <t>91350582MA2XT3B66F</t>
  </si>
  <si>
    <t>泉州永信房地产评估项目咨询有限公司</t>
  </si>
  <si>
    <t>91350521727939852T</t>
  </si>
  <si>
    <t>泉州市千毅工程管理有限公司</t>
  </si>
  <si>
    <t>91350521MA31GCKN9W</t>
  </si>
  <si>
    <t>福建东辅招标有限公司</t>
  </si>
  <si>
    <t>91350500MA31WOEU2Q</t>
  </si>
  <si>
    <t xml:space="preserve">福州兴建工程造价咨询有限公司 </t>
  </si>
  <si>
    <t>913501007278970741</t>
  </si>
  <si>
    <t>厦门天成元工程管理有限公司</t>
  </si>
  <si>
    <t>91350206MA33HKEB1M</t>
  </si>
  <si>
    <t>福建恒都工程项目管理有限公司</t>
  </si>
  <si>
    <t>91350504MA2XN3J99M</t>
  </si>
  <si>
    <t>鑫标点工程管理有限公司</t>
  </si>
  <si>
    <t>91510106785407096W</t>
  </si>
  <si>
    <t>圣弘建设股份有限公司</t>
  </si>
  <si>
    <t>915105217469129705</t>
  </si>
  <si>
    <t>泉州诚杰信建设工程管理有限公司</t>
  </si>
  <si>
    <t>91350526MA329G250G</t>
  </si>
  <si>
    <t>泉州中润业宇项目管理有限公司</t>
  </si>
  <si>
    <t>913505055811074626</t>
  </si>
  <si>
    <t>泉州晟联工程项目管理有限公司</t>
  </si>
  <si>
    <t>91350503777529560T</t>
  </si>
  <si>
    <t>中基工程技术有限公司</t>
  </si>
  <si>
    <t>91520900MA6GWA75X5</t>
  </si>
  <si>
    <t>东霖工程管理有限公司</t>
  </si>
  <si>
    <t>913502007264792000</t>
  </si>
  <si>
    <t>福建省明信德工程咨询有限公司</t>
  </si>
  <si>
    <t>91350402766195446Q</t>
  </si>
  <si>
    <t>泉州汇高工程造价咨询有限公司</t>
  </si>
  <si>
    <t>91350503156116608W</t>
  </si>
  <si>
    <t>福建省名信工程服务有限公司</t>
  </si>
  <si>
    <t>91350583MA31E5KU6G</t>
  </si>
  <si>
    <t>中招国际招标有限公司</t>
  </si>
  <si>
    <t>911100001000167041</t>
  </si>
  <si>
    <t>福建华夏工程造价咨询有限公司</t>
  </si>
  <si>
    <t>91350000158165956K</t>
  </si>
  <si>
    <t>福建省宝廉投资咨询有限公司</t>
  </si>
  <si>
    <t>91350503MA32TP8CXF</t>
  </si>
  <si>
    <t>欧邦工程管理集团有限公司</t>
  </si>
  <si>
    <t>91330100731518057E</t>
  </si>
  <si>
    <t>福建泉宏工程管理有限公司</t>
  </si>
  <si>
    <t>91350500784514156X</t>
  </si>
  <si>
    <t>约谈曝光并纳入中介超市黑榜，在泉州市住建行业市场主体和中介机构信用管理平台公布；</t>
  </si>
  <si>
    <t>福建环闽工程造价咨询有限公司</t>
  </si>
  <si>
    <t>91350103726449384M</t>
  </si>
  <si>
    <t>福建中建恒源建设管理有限公司</t>
  </si>
  <si>
    <t>9135050006226284XC</t>
  </si>
  <si>
    <t>泉州市鑫航线项目管理有限公司</t>
  </si>
  <si>
    <t xml:space="preserve">91350583MA33HYR61E </t>
  </si>
  <si>
    <t>高达建设管理发展有限责任公司</t>
  </si>
  <si>
    <t>914105007167400206</t>
  </si>
  <si>
    <t>泉州卓耀咨询有限公司</t>
  </si>
  <si>
    <t>91350503MA32MDQG68</t>
  </si>
  <si>
    <t>无报送资料</t>
  </si>
  <si>
    <t>约谈曝光并清退中介超市，3个月内不得再次申请</t>
  </si>
  <si>
    <t>承办人意见</t>
  </si>
  <si>
    <t>承办科室（单位）           意    见</t>
  </si>
  <si>
    <t>政策法制科意见</t>
  </si>
  <si>
    <t>业务分管领导意见</t>
  </si>
  <si>
    <t>法制分管领导意见</t>
  </si>
  <si>
    <t>局主要领导意见</t>
  </si>
  <si>
    <t>2022年下半年招标代理市场专项检查</t>
  </si>
  <si>
    <t>序号</t>
  </si>
  <si>
    <t xml:space="preserve">企 业 名 称 </t>
  </si>
  <si>
    <t>社会信用代码</t>
  </si>
  <si>
    <t>抽检项目</t>
  </si>
  <si>
    <t>业绩数量</t>
  </si>
  <si>
    <t>起评分</t>
  </si>
  <si>
    <t>业绩 数量分</t>
  </si>
  <si>
    <t>市场  检查    占60%</t>
  </si>
  <si>
    <t>入场代理及不良行为</t>
  </si>
  <si>
    <t>泉州信用总得分</t>
  </si>
  <si>
    <t>省信用得分</t>
  </si>
  <si>
    <t>省信用平均分</t>
  </si>
  <si>
    <t>信用综合得分</t>
  </si>
  <si>
    <t>评价  等级</t>
  </si>
  <si>
    <t>东湖街道老旧小区改造配套基础设施建设项目一期</t>
  </si>
  <si>
    <t>泉州第十一中学塘西校区（施工）</t>
  </si>
  <si>
    <t>南安市工业学校新建校舍工程-1#实训楼、2#教学楼</t>
  </si>
  <si>
    <t>泉州白濑水利枢纽工程参内C地块安置区（二期）</t>
  </si>
  <si>
    <t>原349县道龙旺幸福小区路段改造提升工程</t>
  </si>
  <si>
    <t>石狮市龟湖东片区安置区勘察设计（二次）</t>
  </si>
  <si>
    <t>南安市北山片区市政配套工程监理</t>
  </si>
  <si>
    <t>安溪县南翼新城莲峰片区HL-5地块二期项目</t>
  </si>
  <si>
    <t>惠安县公交公司城北交通枢纽站</t>
  </si>
  <si>
    <t>德化县新寨二路工程</t>
  </si>
  <si>
    <t>泉州市丰泽区社会福利中心建设项目</t>
  </si>
  <si>
    <t>泉州市住房和城乡建设局于2022年8月10日对其约谈曝光。（泉建筑〔2022〕47号）</t>
  </si>
  <si>
    <t>东石派出所业务综合用房、大门及辅助用房</t>
  </si>
  <si>
    <t>石湖港区停车场</t>
  </si>
  <si>
    <t>福建省源兴工程管理有限公司</t>
  </si>
  <si>
    <t>913505053156141387</t>
  </si>
  <si>
    <t>泉港城区电力电缆管沟工程-新民街、公园东路</t>
  </si>
  <si>
    <t>数字化卫浴产业园项目设计</t>
  </si>
  <si>
    <t>福建晟誉工程管理咨询有限公司</t>
  </si>
  <si>
    <t>913505030793718588</t>
  </si>
  <si>
    <t>惠安县城南水厂三期扩建工程取水泵站</t>
  </si>
  <si>
    <t>泉州市泉港区涂岭粮食管理站1#平房仓及业务楼</t>
  </si>
  <si>
    <t>福建诚信招标有限公司</t>
  </si>
  <si>
    <t>913505037531284555</t>
  </si>
  <si>
    <t>吴岭村康养综合服务中心工程</t>
  </si>
  <si>
    <t>晋江党史方志文献馆一期</t>
  </si>
  <si>
    <t>黎明职业大学产教融合实训大楼、13#-15#学生宿舍工程总承包</t>
  </si>
  <si>
    <t>泉州江南新区商贸物流中心锦美安置区-8#楼及相应地下室改建、室外配套工程</t>
  </si>
  <si>
    <t>德化县乐兴小区（乐陶安置地）-附属配套一期工程</t>
  </si>
  <si>
    <t>德化湖前路西段市政道路</t>
  </si>
  <si>
    <t>晋江市池店镇龙池路改造</t>
  </si>
  <si>
    <t>德化县乐陶中学</t>
  </si>
  <si>
    <t>晋江市科创新区安置房D地块施工监理</t>
  </si>
  <si>
    <t>福建建龙工程咨询有限公司</t>
  </si>
  <si>
    <t>9135000073359394XX</t>
  </si>
  <si>
    <t>鸿山镇西墩面料园区配套道路建设工程-面料园东路</t>
  </si>
  <si>
    <t>石狮市公共资源交易中心于2022-6-13对其代理的鸿山镇西墩面料园区配套道路建设项目，作出一般不良行为评价。</t>
  </si>
  <si>
    <t>泉州城东至北峰快速通道及两侧片区棚户区（石结构房）改造项目-市政部分工程监理</t>
  </si>
  <si>
    <t>晋江市晋兴职业中专学校教学综合楼A项目</t>
  </si>
  <si>
    <t>泉州白濑水利枢纽工程参内安置区A-02地块</t>
  </si>
  <si>
    <t>福州中盈工程造价咨询有限公司</t>
  </si>
  <si>
    <t>91350100766191656U</t>
  </si>
  <si>
    <t>回兴路（九二东路-东港路）拓宽工程</t>
  </si>
  <si>
    <t>惠安县螺阳镇供水提升工程</t>
  </si>
  <si>
    <t>青兰山油库至县道309线道路工程施工监理</t>
  </si>
  <si>
    <t>福建省闽咨造价咨询有限公司</t>
  </si>
  <si>
    <t>91350000754985213X</t>
  </si>
  <si>
    <t>石湖港区配套加油站</t>
  </si>
  <si>
    <t>石狮市公共资源交易中心于2022-9-19对其代理的石光中学扩建项目勘察设计”项目，作出一般不良行为评价。</t>
  </si>
  <si>
    <t>晋江安海职业中专学校学生宿舍2号楼危房改造工程</t>
  </si>
  <si>
    <t>石狮网商园项目勘察设计</t>
  </si>
  <si>
    <t>南安市红星职业中专学校</t>
  </si>
  <si>
    <t>福建闽才工程造价咨询有限公司</t>
  </si>
  <si>
    <t>91350000726465210E</t>
  </si>
  <si>
    <t>荷山中学（襄惠校区）学生宿舍楼</t>
  </si>
  <si>
    <t>泉州市丰泽区南埔山片区宫口路（毓才街-环山北路）道路工程</t>
  </si>
  <si>
    <t>正大鹏安建设项目管理有限公司</t>
  </si>
  <si>
    <t>91610000671548229P</t>
  </si>
  <si>
    <t>石狮市应急粮食及物资储备（一期）项目勘察设计</t>
  </si>
  <si>
    <t>福建省建信工程管理集团有限公司</t>
  </si>
  <si>
    <t>913501001544135960</t>
  </si>
  <si>
    <t>石狮市创新创业中心10#1-3层装修</t>
  </si>
  <si>
    <t>南安市城西滨江片区安置房及配建廉租房装修</t>
  </si>
  <si>
    <t>石狮市公共资源交易中心于2022-9-19对其代理的西偏村“党建+邻里中心”项目，作出轻微不良行为评价。</t>
  </si>
  <si>
    <t>德化县乐陶小学、幼儿园工程</t>
  </si>
  <si>
    <t>德化县会展广场及公交配套工程监理</t>
  </si>
  <si>
    <t>城厢镇党建+邻里中心工程</t>
  </si>
  <si>
    <t>石狮市公共资源交易中心于2022-3-3对其代理的府园道路工程施工项目，作出一般不良行为评价。</t>
  </si>
  <si>
    <t>南安市技能拓展训练基地项目工程全过程咨询服务</t>
  </si>
  <si>
    <t>泉州市中佳项目管理有限公司</t>
  </si>
  <si>
    <t>91350505MA2XNPU645</t>
  </si>
  <si>
    <t>泉州奎（山腰）110KV输变电电缆沟勘察设计</t>
  </si>
  <si>
    <t>德化第五中学新校区（监理）</t>
  </si>
  <si>
    <t>南安市茂埔路工程</t>
  </si>
  <si>
    <t>城东埭头公交综合场站项目</t>
  </si>
  <si>
    <t>福建省储备粮管理有限公司南安直属库拆旧建新工程项目全过程咨询服务</t>
  </si>
  <si>
    <t>白沙变电站配套电缆管沟工程勘察设计</t>
  </si>
  <si>
    <t>福建惠芯人工智能智造产业园项目一期施工监理</t>
  </si>
  <si>
    <t>福建津和工程项目管理有限公司</t>
  </si>
  <si>
    <t>91350525MA321FGR3A</t>
  </si>
  <si>
    <t>永春县农村生活污水治理点乡镇试点-东关镇</t>
  </si>
  <si>
    <t>泉州台商投资区白沙片区棚户区改造安置房四期设计</t>
  </si>
  <si>
    <t>国道324线官桥公路站建设工程</t>
  </si>
  <si>
    <t>北京泛华国金工程咨询有限公司</t>
  </si>
  <si>
    <t>91110108718781475Y</t>
  </si>
  <si>
    <t>石狮市拘留所医疗后勤保障楼</t>
  </si>
  <si>
    <t>南安市院小公路院前段综合整治提升一期</t>
  </si>
  <si>
    <t>福建省筑远投资咨询有限公司</t>
  </si>
  <si>
    <t>91350503MA32006R3H</t>
  </si>
  <si>
    <t>晋江市东石镇井林村污水管道二期工程</t>
  </si>
  <si>
    <t>茂州路（一期）市政道路工程</t>
  </si>
  <si>
    <t>福建省明康建设发展有限公司</t>
  </si>
  <si>
    <t>91350583MA2XXFNWX8</t>
  </si>
  <si>
    <t>官桥镇共建街市政道路改造工程</t>
  </si>
  <si>
    <t>德化全域旅游集散服务中心室内工程</t>
  </si>
  <si>
    <t xml:space="preserve"> 福建省卓闽建设管理有限公司</t>
  </si>
  <si>
    <t>91350525MA32XAY83W</t>
  </si>
  <si>
    <t>永春县南德北侧地块基础设施工程</t>
  </si>
  <si>
    <t>泉州幼儿师范高等专科学校东海校区三期-G栋宿舍楼、教学楼及阶梯教室项目</t>
  </si>
  <si>
    <t>福建省集英项目管理有限公司</t>
  </si>
  <si>
    <t>91350502MA33CRW592</t>
  </si>
  <si>
    <t>泉州知创产业园贡目勘察设计</t>
  </si>
  <si>
    <t>晋江市紫华中学改扩建工程</t>
  </si>
  <si>
    <t>南安市滨江基地DK34、DK35地块排水</t>
  </si>
  <si>
    <t>泉港区涂岭第二中心小学异地重建工程</t>
  </si>
  <si>
    <t>南安市官桥第一小学扩建工程-4#教学综合楼</t>
  </si>
  <si>
    <t>铭湖老旧小区改造工程（一期、二期）</t>
  </si>
  <si>
    <t>福建广坤工程项目管理有限公司</t>
  </si>
  <si>
    <t>91350583MA31U3B3XP</t>
  </si>
  <si>
    <t>南安市内沟河（彭美溪、莲坑溪）综合整治提升工程</t>
  </si>
  <si>
    <t>福建闽审工程造价咨询有限公司</t>
  </si>
  <si>
    <t>91350000726465851P</t>
  </si>
  <si>
    <t>中国邮政储蓄银行晋江支行营运用房装修改造</t>
  </si>
  <si>
    <t>福建永东霖建设管理有限公司</t>
  </si>
  <si>
    <t>91350525MA31HNFF7J</t>
  </si>
  <si>
    <t>永春县化龙实验小学</t>
  </si>
  <si>
    <t>安溪县方舱医学观察点二期</t>
  </si>
  <si>
    <t>福建省维恒项目管理有限公司</t>
  </si>
  <si>
    <t>91350603MA2YCK482Y</t>
  </si>
  <si>
    <t>新校园建设市政三期</t>
  </si>
  <si>
    <t>汇宏项目管理有限公司</t>
  </si>
  <si>
    <t>91350100591711794H</t>
  </si>
  <si>
    <t>泉州医学高等专科学校洛江校区田径场改造项目</t>
  </si>
  <si>
    <t>首都师范大学附属泉州学校监理</t>
  </si>
  <si>
    <t>建信发展（厦门）采购招标有限公司</t>
  </si>
  <si>
    <t>91350203MA326HQ250</t>
  </si>
  <si>
    <t>泉州东海悦华酒店（永久用电）</t>
  </si>
  <si>
    <t>泉州市维庆投资咨询有限公司</t>
  </si>
  <si>
    <t>9135052478904961XK</t>
  </si>
  <si>
    <t>晋江梧林X-32地下停车场工程</t>
  </si>
  <si>
    <t>被质疑涉嫌斥潜在投标人，泉州市住房和城乡建设局于2023年1月13日向洛江区政府发核查函</t>
  </si>
  <si>
    <t>福建新和日盛建设发展有限公司</t>
  </si>
  <si>
    <t>泉港石化科技众创园（二期）项目</t>
  </si>
  <si>
    <t>泉州台商投资区海山大道建设工程第二标段（泉东大道~亚艺街）工程施工监理</t>
  </si>
  <si>
    <t>安溪县藤云工艺园新材料应用标准厂房工程</t>
  </si>
  <si>
    <t>惠安县黄塘镇中心片区市政道路三期改造工程</t>
  </si>
  <si>
    <t>福建新时代项目管理有限公司</t>
  </si>
  <si>
    <t>91350500705351791E</t>
  </si>
  <si>
    <t>福建省集成电路产业园区（工业园）南天南路市政道路工程K1+393.17-K2+990.362标段软基监测项目</t>
  </si>
  <si>
    <t>泰宇建筑工程技术咨询有限公司</t>
  </si>
  <si>
    <t>91330702062028906W</t>
  </si>
  <si>
    <t>安溪县凤城镇老旧小区(新加坡花园、河滨北路453-500号、河滨南路1-11幢、国税宿舍楼、龙湖片区（原世纪广场片区）)基础配套设施提升改造项目</t>
  </si>
  <si>
    <t>说明：1、业绩数量分=项目数量/前10家的平均值*10，最高分为10分，低于2分按2分计算； 2、泉州信用得分（100分）=起评分（30分）+业绩数量分（10分）+市场检查得分*60%（60分）；3、信用综合得分=泉州信用得分*70%+（省厅信用得分2022年第三季度+省厅信用得分2022年第四季度）/2*30%</t>
  </si>
  <si>
    <t>2022年下半年招标代理市场专项检查（暨信用评价）情况表</t>
  </si>
  <si>
    <t>泉州信用总得分占70%</t>
  </si>
  <si>
    <t>省信用平均分占30%</t>
  </si>
  <si>
    <t>913505000503335165</t>
  </si>
  <si>
    <t>约谈曝光并纳入中介超市黑榜予以信用扣分</t>
  </si>
  <si>
    <t>泉州市住房和城乡建设局于2023年3月10日对其约谈。(《约谈通知书》、质疑投诉)</t>
  </si>
  <si>
    <t>福建顺健工程造价咨询有限责任公司</t>
  </si>
  <si>
    <t>913500007318839949</t>
  </si>
  <si>
    <t>清退出中介超市，并且限制其6个月内不得再次申请入库</t>
  </si>
  <si>
    <t>在中介超市以明显不合理低价中标</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</si>
</sst>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00_ "/>
    <numFmt numFmtId="177" formatCode="0.00;[Red]0.00"/>
  </numFmts>
  <fonts count="51">
    <font>
      <sz val="11"/>
      <color theme="1"/>
      <name val="宋体"/>
      <charset val="134"/>
      <scheme val="minor"/>
    </font>
    <font>
      <sz val="12"/>
      <name val="仿宋"/>
      <charset val="134"/>
    </font>
    <font>
      <sz val="9"/>
      <name val="仿宋"/>
      <charset val="134"/>
    </font>
    <font>
      <sz val="11"/>
      <color theme="1"/>
      <name val="仿宋"/>
      <charset val="134"/>
    </font>
    <font>
      <b/>
      <sz val="16"/>
      <name val="仿宋"/>
      <charset val="134"/>
    </font>
    <font>
      <b/>
      <sz val="12"/>
      <color indexed="8"/>
      <name val="仿宋"/>
      <charset val="134"/>
    </font>
    <font>
      <b/>
      <sz val="10"/>
      <name val="仿宋"/>
      <charset val="134"/>
    </font>
    <font>
      <b/>
      <sz val="12"/>
      <name val="仿宋"/>
      <charset val="134"/>
    </font>
    <font>
      <sz val="10"/>
      <name val="仿宋"/>
      <charset val="134"/>
    </font>
    <font>
      <sz val="11"/>
      <name val="仿宋"/>
      <charset val="134"/>
    </font>
    <font>
      <b/>
      <sz val="9"/>
      <name val="仿宋"/>
      <charset val="134"/>
    </font>
    <font>
      <b/>
      <sz val="9"/>
      <color indexed="8"/>
      <name val="仿宋"/>
      <charset val="134"/>
    </font>
    <font>
      <sz val="10"/>
      <color rgb="FF333333"/>
      <name val="仿宋"/>
      <charset val="134"/>
    </font>
    <font>
      <sz val="11"/>
      <color rgb="FF333333"/>
      <name val="仿宋"/>
      <charset val="134"/>
    </font>
    <font>
      <sz val="12"/>
      <name val="宋体"/>
      <charset val="134"/>
    </font>
    <font>
      <sz val="12"/>
      <color rgb="FFFF0000"/>
      <name val="宋体"/>
      <charset val="134"/>
    </font>
    <font>
      <sz val="10"/>
      <name val="宋体"/>
      <charset val="134"/>
    </font>
    <font>
      <sz val="11"/>
      <name val="黑体"/>
      <charset val="134"/>
    </font>
    <font>
      <sz val="11"/>
      <name val="宋体"/>
      <charset val="134"/>
    </font>
    <font>
      <sz val="8"/>
      <name val="宋体"/>
      <charset val="134"/>
    </font>
    <font>
      <sz val="11"/>
      <name val="Microsoft YaHei"/>
      <charset val="134"/>
    </font>
    <font>
      <sz val="12"/>
      <color theme="1"/>
      <name val="仿宋"/>
      <charset val="134"/>
    </font>
    <font>
      <sz val="12"/>
      <color rgb="FFFF0000"/>
      <name val="仿宋"/>
      <charset val="134"/>
    </font>
    <font>
      <sz val="10"/>
      <color indexed="8"/>
      <name val="宋体"/>
      <charset val="134"/>
    </font>
    <font>
      <sz val="10"/>
      <color indexed="10"/>
      <name val="宋体"/>
      <charset val="134"/>
    </font>
    <font>
      <b/>
      <sz val="12"/>
      <color indexed="8"/>
      <name val="宋体"/>
      <charset val="134"/>
    </font>
    <font>
      <b/>
      <sz val="12"/>
      <name val="宋体"/>
      <charset val="134"/>
    </font>
    <font>
      <sz val="12"/>
      <color indexed="8"/>
      <name val="宋体"/>
      <charset val="134"/>
    </font>
    <font>
      <sz val="10"/>
      <name val="黑体"/>
      <charset val="134"/>
    </font>
    <font>
      <sz val="10"/>
      <name val="Microsoft YaHei"/>
      <charset val="134"/>
    </font>
    <font>
      <sz val="10"/>
      <color theme="1"/>
      <name val="仿宋"/>
      <charset val="134"/>
    </font>
    <font>
      <sz val="10"/>
      <color indexed="8"/>
      <name val="仿宋"/>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32" fillId="28" borderId="0" applyNumberFormat="0" applyBorder="0" applyAlignment="0" applyProtection="0">
      <alignment vertical="center"/>
    </xf>
    <xf numFmtId="0" fontId="47" fillId="25"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2" fillId="10" borderId="0" applyNumberFormat="0" applyBorder="0" applyAlignment="0" applyProtection="0">
      <alignment vertical="center"/>
    </xf>
    <xf numFmtId="0" fontId="39" fillId="11" borderId="0" applyNumberFormat="0" applyBorder="0" applyAlignment="0" applyProtection="0">
      <alignment vertical="center"/>
    </xf>
    <xf numFmtId="43" fontId="0" fillId="0" borderId="0" applyFont="0" applyFill="0" applyBorder="0" applyAlignment="0" applyProtection="0">
      <alignment vertical="center"/>
    </xf>
    <xf numFmtId="0" fontId="40" fillId="24"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0" fillId="17" borderId="9" applyNumberFormat="0" applyFont="0" applyAlignment="0" applyProtection="0">
      <alignment vertical="center"/>
    </xf>
    <xf numFmtId="0" fontId="40" fillId="30" borderId="0" applyNumberFormat="0" applyBorder="0" applyAlignment="0" applyProtection="0">
      <alignment vertical="center"/>
    </xf>
    <xf numFmtId="0" fontId="37"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2" fillId="0" borderId="7" applyNumberFormat="0" applyFill="0" applyAlignment="0" applyProtection="0">
      <alignment vertical="center"/>
    </xf>
    <xf numFmtId="0" fontId="34" fillId="0" borderId="7" applyNumberFormat="0" applyFill="0" applyAlignment="0" applyProtection="0">
      <alignment vertical="center"/>
    </xf>
    <xf numFmtId="0" fontId="40" fillId="23" borderId="0" applyNumberFormat="0" applyBorder="0" applyAlignment="0" applyProtection="0">
      <alignment vertical="center"/>
    </xf>
    <xf numFmtId="0" fontId="37" fillId="0" borderId="11" applyNumberFormat="0" applyFill="0" applyAlignment="0" applyProtection="0">
      <alignment vertical="center"/>
    </xf>
    <xf numFmtId="0" fontId="40" fillId="22" borderId="0" applyNumberFormat="0" applyBorder="0" applyAlignment="0" applyProtection="0">
      <alignment vertical="center"/>
    </xf>
    <xf numFmtId="0" fontId="41" fillId="16" borderId="8" applyNumberFormat="0" applyAlignment="0" applyProtection="0">
      <alignment vertical="center"/>
    </xf>
    <xf numFmtId="0" fontId="50" fillId="16" borderId="12" applyNumberFormat="0" applyAlignment="0" applyProtection="0">
      <alignment vertical="center"/>
    </xf>
    <xf numFmtId="0" fontId="33" fillId="8" borderId="6" applyNumberFormat="0" applyAlignment="0" applyProtection="0">
      <alignment vertical="center"/>
    </xf>
    <xf numFmtId="0" fontId="32" fillId="27" borderId="0" applyNumberFormat="0" applyBorder="0" applyAlignment="0" applyProtection="0">
      <alignment vertical="center"/>
    </xf>
    <xf numFmtId="0" fontId="40" fillId="15" borderId="0" applyNumberFormat="0" applyBorder="0" applyAlignment="0" applyProtection="0">
      <alignment vertical="center"/>
    </xf>
    <xf numFmtId="0" fontId="49" fillId="0" borderId="13" applyNumberFormat="0" applyFill="0" applyAlignment="0" applyProtection="0">
      <alignment vertical="center"/>
    </xf>
    <xf numFmtId="0" fontId="43" fillId="0" borderId="10" applyNumberFormat="0" applyFill="0" applyAlignment="0" applyProtection="0">
      <alignment vertical="center"/>
    </xf>
    <xf numFmtId="0" fontId="48" fillId="26" borderId="0" applyNumberFormat="0" applyBorder="0" applyAlignment="0" applyProtection="0">
      <alignment vertical="center"/>
    </xf>
    <xf numFmtId="0" fontId="46" fillId="21" borderId="0" applyNumberFormat="0" applyBorder="0" applyAlignment="0" applyProtection="0">
      <alignment vertical="center"/>
    </xf>
    <xf numFmtId="0" fontId="32" fillId="34" borderId="0" applyNumberFormat="0" applyBorder="0" applyAlignment="0" applyProtection="0">
      <alignment vertical="center"/>
    </xf>
    <xf numFmtId="0" fontId="40" fillId="14" borderId="0" applyNumberFormat="0" applyBorder="0" applyAlignment="0" applyProtection="0">
      <alignment vertical="center"/>
    </xf>
    <xf numFmtId="0" fontId="32" fillId="33" borderId="0" applyNumberFormat="0" applyBorder="0" applyAlignment="0" applyProtection="0">
      <alignment vertical="center"/>
    </xf>
    <xf numFmtId="0" fontId="32" fillId="7" borderId="0" applyNumberFormat="0" applyBorder="0" applyAlignment="0" applyProtection="0">
      <alignment vertical="center"/>
    </xf>
    <xf numFmtId="0" fontId="32" fillId="32" borderId="0" applyNumberFormat="0" applyBorder="0" applyAlignment="0" applyProtection="0">
      <alignment vertical="center"/>
    </xf>
    <xf numFmtId="0" fontId="32" fillId="6" borderId="0" applyNumberFormat="0" applyBorder="0" applyAlignment="0" applyProtection="0">
      <alignment vertical="center"/>
    </xf>
    <xf numFmtId="0" fontId="40" fillId="19" borderId="0" applyNumberFormat="0" applyBorder="0" applyAlignment="0" applyProtection="0">
      <alignment vertical="center"/>
    </xf>
    <xf numFmtId="0" fontId="40" fillId="13" borderId="0" applyNumberFormat="0" applyBorder="0" applyAlignment="0" applyProtection="0">
      <alignment vertical="center"/>
    </xf>
    <xf numFmtId="0" fontId="32" fillId="31" borderId="0" applyNumberFormat="0" applyBorder="0" applyAlignment="0" applyProtection="0">
      <alignment vertical="center"/>
    </xf>
    <xf numFmtId="0" fontId="32" fillId="5" borderId="0" applyNumberFormat="0" applyBorder="0" applyAlignment="0" applyProtection="0">
      <alignment vertical="center"/>
    </xf>
    <xf numFmtId="0" fontId="40" fillId="12" borderId="0" applyNumberFormat="0" applyBorder="0" applyAlignment="0" applyProtection="0">
      <alignment vertical="center"/>
    </xf>
    <xf numFmtId="0" fontId="32" fillId="4" borderId="0" applyNumberFormat="0" applyBorder="0" applyAlignment="0" applyProtection="0">
      <alignment vertical="center"/>
    </xf>
    <xf numFmtId="0" fontId="40" fillId="29" borderId="0" applyNumberFormat="0" applyBorder="0" applyAlignment="0" applyProtection="0">
      <alignment vertical="center"/>
    </xf>
    <xf numFmtId="0" fontId="40" fillId="18" borderId="0" applyNumberFormat="0" applyBorder="0" applyAlignment="0" applyProtection="0">
      <alignment vertical="center"/>
    </xf>
    <xf numFmtId="0" fontId="32" fillId="9" borderId="0" applyNumberFormat="0" applyBorder="0" applyAlignment="0" applyProtection="0">
      <alignment vertical="center"/>
    </xf>
    <xf numFmtId="0" fontId="40" fillId="20" borderId="0" applyNumberFormat="0" applyBorder="0" applyAlignment="0" applyProtection="0">
      <alignment vertical="center"/>
    </xf>
  </cellStyleXfs>
  <cellXfs count="130">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177" fontId="1" fillId="0" borderId="0" xfId="0" applyNumberFormat="1" applyFont="1" applyFill="1" applyBorder="1" applyAlignment="1">
      <alignment vertical="center"/>
    </xf>
    <xf numFmtId="0" fontId="2" fillId="0" borderId="0" xfId="0" applyFont="1" applyFill="1" applyBorder="1" applyAlignment="1">
      <alignment vertical="center"/>
    </xf>
    <xf numFmtId="0" fontId="3" fillId="0" borderId="0" xfId="0" applyFont="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left" vertical="center"/>
    </xf>
    <xf numFmtId="0" fontId="6"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xf>
    <xf numFmtId="177"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 fillId="2" borderId="1" xfId="0" applyFont="1" applyFill="1" applyBorder="1" applyAlignment="1">
      <alignment horizontal="center" vertical="center"/>
    </xf>
    <xf numFmtId="0" fontId="1" fillId="0" borderId="1" xfId="0" applyFont="1" applyFill="1" applyBorder="1" applyAlignment="1">
      <alignment horizontal="center" vertical="center"/>
    </xf>
    <xf numFmtId="0" fontId="9" fillId="0" borderId="1" xfId="0" applyFont="1" applyFill="1" applyBorder="1" applyAlignment="1">
      <alignment horizontal="left" vertical="center"/>
    </xf>
    <xf numFmtId="0" fontId="8" fillId="0" borderId="1" xfId="0" applyNumberFormat="1" applyFont="1" applyFill="1" applyBorder="1" applyAlignment="1" applyProtection="1">
      <alignment horizontal="left" vertical="center" wrapText="1"/>
    </xf>
    <xf numFmtId="177" fontId="4" fillId="0" borderId="0" xfId="0" applyNumberFormat="1" applyFont="1" applyFill="1" applyAlignment="1">
      <alignment horizontal="center" vertical="center"/>
    </xf>
    <xf numFmtId="0" fontId="10" fillId="0" borderId="0" xfId="0" applyFont="1" applyFill="1" applyAlignment="1">
      <alignment horizontal="center" vertical="center"/>
    </xf>
    <xf numFmtId="176" fontId="7" fillId="0" borderId="2" xfId="0" applyNumberFormat="1" applyFont="1" applyFill="1" applyBorder="1" applyAlignment="1" applyProtection="1">
      <alignment horizontal="center" vertical="center" wrapText="1"/>
    </xf>
    <xf numFmtId="176" fontId="7" fillId="0" borderId="3" xfId="0" applyNumberFormat="1" applyFont="1" applyFill="1" applyBorder="1" applyAlignment="1" applyProtection="1">
      <alignment horizontal="center" vertical="center"/>
    </xf>
    <xf numFmtId="176" fontId="7" fillId="0" borderId="2" xfId="0" applyNumberFormat="1" applyFont="1" applyFill="1" applyBorder="1" applyAlignment="1" applyProtection="1">
      <alignment horizontal="center" vertical="center"/>
    </xf>
    <xf numFmtId="177" fontId="7" fillId="0" borderId="2" xfId="0" applyNumberFormat="1"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xf>
    <xf numFmtId="0" fontId="1" fillId="0" borderId="1" xfId="0" applyFont="1" applyFill="1" applyBorder="1" applyAlignment="1">
      <alignment vertical="center"/>
    </xf>
    <xf numFmtId="177" fontId="1" fillId="0" borderId="1" xfId="0" applyNumberFormat="1" applyFont="1" applyFill="1" applyBorder="1" applyAlignment="1">
      <alignment vertical="center"/>
    </xf>
    <xf numFmtId="0" fontId="8" fillId="0" borderId="1" xfId="0" applyFont="1" applyFill="1" applyBorder="1" applyAlignment="1">
      <alignment horizontal="center" vertical="center"/>
    </xf>
    <xf numFmtId="0" fontId="2" fillId="0" borderId="1" xfId="0" applyFont="1" applyFill="1" applyBorder="1" applyAlignment="1">
      <alignment vertical="center"/>
    </xf>
    <xf numFmtId="0" fontId="1" fillId="2" borderId="1" xfId="0" applyFont="1" applyFill="1" applyBorder="1" applyAlignment="1">
      <alignment vertical="center"/>
    </xf>
    <xf numFmtId="0" fontId="2" fillId="0" borderId="1" xfId="0" applyNumberFormat="1" applyFont="1" applyFill="1" applyBorder="1" applyAlignment="1" applyProtection="1">
      <alignment vertical="center" wrapText="1"/>
    </xf>
    <xf numFmtId="0" fontId="2" fillId="0" borderId="1" xfId="0" applyFont="1" applyFill="1" applyBorder="1" applyAlignment="1">
      <alignment vertical="center" wrapText="1"/>
    </xf>
    <xf numFmtId="0" fontId="1" fillId="0" borderId="4" xfId="0" applyFont="1" applyFill="1" applyBorder="1" applyAlignment="1">
      <alignment horizontal="center" vertical="center"/>
    </xf>
    <xf numFmtId="0" fontId="12" fillId="0" borderId="1" xfId="0" applyFont="1" applyBorder="1" applyAlignment="1">
      <alignment horizontal="justify" vertical="center"/>
    </xf>
    <xf numFmtId="0" fontId="13" fillId="0" borderId="1" xfId="0" applyFont="1" applyBorder="1" applyAlignment="1">
      <alignment horizontal="center" vertical="center"/>
    </xf>
    <xf numFmtId="0" fontId="9"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applyAlignment="1">
      <alignment vertical="center"/>
    </xf>
    <xf numFmtId="177" fontId="1" fillId="0" borderId="4" xfId="0" applyNumberFormat="1" applyFont="1" applyFill="1" applyBorder="1" applyAlignment="1">
      <alignment vertical="center"/>
    </xf>
    <xf numFmtId="0" fontId="2" fillId="0" borderId="4" xfId="0" applyFont="1" applyFill="1" applyBorder="1" applyAlignment="1">
      <alignment vertical="center"/>
    </xf>
    <xf numFmtId="177" fontId="9" fillId="0" borderId="1" xfId="0" applyNumberFormat="1" applyFont="1" applyBorder="1" applyAlignment="1">
      <alignment horizontal="center" vertical="center"/>
    </xf>
    <xf numFmtId="0" fontId="13" fillId="0" borderId="1" xfId="0" applyFont="1" applyBorder="1" applyAlignment="1">
      <alignment horizontal="justify" vertical="center"/>
    </xf>
    <xf numFmtId="0" fontId="14" fillId="0" borderId="0" xfId="0" applyFont="1" applyFill="1" applyBorder="1" applyAlignment="1">
      <alignment vertical="center"/>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xf>
    <xf numFmtId="0" fontId="14" fillId="0" borderId="0" xfId="0" applyFont="1" applyFill="1" applyAlignment="1">
      <alignment horizontal="center" vertical="center"/>
    </xf>
    <xf numFmtId="0" fontId="15" fillId="0" borderId="0" xfId="0" applyFont="1" applyFill="1" applyBorder="1" applyAlignment="1">
      <alignment vertical="center"/>
    </xf>
    <xf numFmtId="177" fontId="14" fillId="0" borderId="0" xfId="0" applyNumberFormat="1" applyFont="1" applyFill="1" applyBorder="1" applyAlignment="1">
      <alignment vertical="center"/>
    </xf>
    <xf numFmtId="0" fontId="14" fillId="0" borderId="0" xfId="0" applyFont="1" applyFill="1" applyAlignment="1">
      <alignment horizontal="left" vertical="center"/>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7" fillId="0" borderId="1" xfId="0" applyFont="1" applyFill="1" applyBorder="1" applyAlignment="1">
      <alignment horizontal="left" vertical="center" wrapText="1"/>
    </xf>
    <xf numFmtId="0" fontId="14" fillId="2" borderId="1" xfId="0" applyFont="1" applyFill="1" applyBorder="1" applyAlignment="1">
      <alignment horizontal="center" vertical="center"/>
    </xf>
    <xf numFmtId="0" fontId="17" fillId="0" borderId="1" xfId="0" applyFont="1" applyFill="1" applyBorder="1" applyAlignment="1">
      <alignment horizontal="left" vertical="center"/>
    </xf>
    <xf numFmtId="0" fontId="18" fillId="0" borderId="1" xfId="0" applyFont="1" applyFill="1" applyBorder="1" applyAlignment="1">
      <alignment horizontal="left" vertical="center" wrapText="1"/>
    </xf>
    <xf numFmtId="0" fontId="15" fillId="0" borderId="0" xfId="0" applyFont="1" applyFill="1" applyAlignment="1">
      <alignment horizontal="center" vertical="center"/>
    </xf>
    <xf numFmtId="177" fontId="14" fillId="0" borderId="0" xfId="0" applyNumberFormat="1" applyFont="1" applyFill="1" applyAlignment="1">
      <alignment horizontal="center" vertical="center"/>
    </xf>
    <xf numFmtId="177" fontId="7" fillId="0" borderId="1" xfId="0" applyNumberFormat="1" applyFont="1" applyFill="1" applyBorder="1" applyAlignment="1" applyProtection="1">
      <alignment horizontal="left" vertical="center" wrapText="1"/>
    </xf>
    <xf numFmtId="176" fontId="5" fillId="0" borderId="1" xfId="0" applyNumberFormat="1" applyFont="1" applyFill="1" applyBorder="1" applyAlignment="1" applyProtection="1">
      <alignment horizontal="center" vertical="center"/>
    </xf>
    <xf numFmtId="0" fontId="14" fillId="0" borderId="1" xfId="0" applyFont="1" applyFill="1" applyBorder="1" applyAlignment="1">
      <alignment vertical="center"/>
    </xf>
    <xf numFmtId="0" fontId="15" fillId="0" borderId="1" xfId="0" applyFont="1" applyFill="1" applyBorder="1" applyAlignment="1">
      <alignment vertical="center"/>
    </xf>
    <xf numFmtId="177" fontId="14" fillId="0" borderId="1" xfId="0" applyNumberFormat="1" applyFont="1" applyFill="1" applyBorder="1" applyAlignment="1">
      <alignment vertical="center"/>
    </xf>
    <xf numFmtId="0" fontId="1" fillId="0" borderId="1" xfId="0" applyNumberFormat="1" applyFont="1" applyFill="1" applyBorder="1" applyAlignment="1" applyProtection="1">
      <alignment vertical="center" wrapText="1"/>
    </xf>
    <xf numFmtId="0" fontId="14" fillId="2" borderId="1" xfId="0" applyFont="1" applyFill="1" applyBorder="1" applyAlignment="1">
      <alignment vertical="center"/>
    </xf>
    <xf numFmtId="0" fontId="19" fillId="0" borderId="1" xfId="0" applyFont="1" applyFill="1" applyBorder="1" applyAlignment="1">
      <alignment vertical="center" wrapText="1"/>
    </xf>
    <xf numFmtId="0" fontId="20" fillId="0" borderId="1" xfId="0" applyFont="1" applyFill="1" applyBorder="1" applyAlignment="1">
      <alignment horizontal="left" vertical="center" wrapText="1"/>
    </xf>
    <xf numFmtId="0" fontId="18" fillId="0" borderId="1" xfId="0" applyFont="1" applyFill="1" applyBorder="1" applyAlignment="1">
      <alignment horizontal="left" vertical="center"/>
    </xf>
    <xf numFmtId="0" fontId="16" fillId="0" borderId="1" xfId="0" applyNumberFormat="1" applyFont="1" applyFill="1" applyBorder="1" applyAlignment="1" applyProtection="1">
      <alignment horizontal="left" vertical="center" wrapText="1"/>
    </xf>
    <xf numFmtId="0" fontId="21" fillId="0" borderId="1" xfId="0" applyFont="1" applyBorder="1" applyAlignment="1">
      <alignment horizontal="left" vertical="center" wrapText="1"/>
    </xf>
    <xf numFmtId="0" fontId="1" fillId="0" borderId="1" xfId="0" applyFont="1" applyBorder="1" applyAlignment="1">
      <alignment horizontal="left" vertical="center" wrapText="1"/>
    </xf>
    <xf numFmtId="177" fontId="1" fillId="0" borderId="1" xfId="0" applyNumberFormat="1" applyFont="1" applyBorder="1" applyAlignment="1">
      <alignment horizontal="left" vertical="center" wrapText="1"/>
    </xf>
    <xf numFmtId="0" fontId="1"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22" fillId="0" borderId="1" xfId="0" applyFont="1" applyBorder="1" applyAlignment="1">
      <alignment horizontal="left" vertical="center" wrapText="1"/>
    </xf>
    <xf numFmtId="177" fontId="21" fillId="0" borderId="1" xfId="0" applyNumberFormat="1" applyFont="1" applyBorder="1" applyAlignment="1">
      <alignment horizontal="left" vertical="center" wrapText="1"/>
    </xf>
    <xf numFmtId="0" fontId="23" fillId="0" borderId="0" xfId="0" applyNumberFormat="1" applyFont="1" applyFill="1" applyBorder="1" applyAlignment="1" applyProtection="1">
      <alignment vertical="center"/>
    </xf>
    <xf numFmtId="0" fontId="16" fillId="0" borderId="0" xfId="0" applyNumberFormat="1" applyFont="1" applyFill="1" applyBorder="1" applyAlignment="1" applyProtection="1">
      <alignment vertical="center"/>
    </xf>
    <xf numFmtId="0" fontId="24" fillId="0" borderId="0" xfId="0" applyNumberFormat="1" applyFont="1" applyFill="1" applyBorder="1" applyAlignment="1" applyProtection="1">
      <alignment vertical="center"/>
    </xf>
    <xf numFmtId="0" fontId="23" fillId="0" borderId="0" xfId="0" applyNumberFormat="1" applyFont="1" applyFill="1" applyBorder="1" applyAlignment="1" applyProtection="1">
      <alignment horizontal="center" vertical="center"/>
    </xf>
    <xf numFmtId="177" fontId="16" fillId="0" borderId="0" xfId="0" applyNumberFormat="1" applyFont="1" applyFill="1" applyBorder="1" applyAlignment="1" applyProtection="1">
      <alignment horizontal="center" vertical="center"/>
    </xf>
    <xf numFmtId="177" fontId="23" fillId="0" borderId="0" xfId="0" applyNumberFormat="1" applyFont="1" applyFill="1" applyBorder="1" applyAlignment="1" applyProtection="1">
      <alignment vertical="center"/>
    </xf>
    <xf numFmtId="0" fontId="25" fillId="0" borderId="0" xfId="0" applyNumberFormat="1" applyFont="1" applyFill="1" applyAlignment="1" applyProtection="1">
      <alignment horizontal="center" vertical="center"/>
    </xf>
    <xf numFmtId="0" fontId="26" fillId="0" borderId="0" xfId="0" applyNumberFormat="1" applyFont="1" applyFill="1" applyAlignment="1" applyProtection="1">
      <alignment horizontal="center" vertical="center"/>
    </xf>
    <xf numFmtId="0" fontId="27" fillId="0" borderId="0" xfId="0" applyNumberFormat="1" applyFont="1" applyFill="1" applyAlignment="1" applyProtection="1">
      <alignment horizontal="center" vertical="center"/>
    </xf>
    <xf numFmtId="0" fontId="27" fillId="0" borderId="0" xfId="0" applyNumberFormat="1" applyFont="1" applyFill="1" applyAlignment="1" applyProtection="1">
      <alignment horizontal="right" vertical="center"/>
    </xf>
    <xf numFmtId="0" fontId="23" fillId="3" borderId="1" xfId="0" applyNumberFormat="1" applyFont="1" applyFill="1" applyBorder="1" applyAlignment="1" applyProtection="1">
      <alignment horizontal="center" vertical="center"/>
    </xf>
    <xf numFmtId="0" fontId="16" fillId="3" borderId="1" xfId="0" applyNumberFormat="1" applyFont="1" applyFill="1" applyBorder="1" applyAlignment="1" applyProtection="1">
      <alignment horizontal="center" vertical="center"/>
    </xf>
    <xf numFmtId="177" fontId="16" fillId="3" borderId="1" xfId="0" applyNumberFormat="1" applyFont="1" applyFill="1" applyBorder="1" applyAlignment="1" applyProtection="1">
      <alignment horizontal="center" vertical="center"/>
    </xf>
    <xf numFmtId="0" fontId="23" fillId="0" borderId="1" xfId="0" applyNumberFormat="1" applyFont="1" applyFill="1" applyBorder="1" applyAlignment="1" applyProtection="1">
      <alignment horizontal="center" vertical="center"/>
    </xf>
    <xf numFmtId="177" fontId="23" fillId="0" borderId="1" xfId="0" applyNumberFormat="1" applyFont="1" applyFill="1" applyBorder="1" applyAlignment="1" applyProtection="1">
      <alignment horizontal="center" vertical="center"/>
    </xf>
    <xf numFmtId="0" fontId="16" fillId="0" borderId="1" xfId="0" applyNumberFormat="1" applyFont="1" applyFill="1" applyBorder="1" applyAlignment="1" applyProtection="1">
      <alignment horizontal="center" vertical="center"/>
    </xf>
    <xf numFmtId="0" fontId="28" fillId="0" borderId="1" xfId="0" applyNumberFormat="1" applyFont="1" applyFill="1" applyBorder="1" applyAlignment="1" applyProtection="1">
      <alignment horizontal="left" vertical="center" wrapText="1"/>
    </xf>
    <xf numFmtId="0" fontId="17" fillId="0" borderId="1" xfId="0" applyNumberFormat="1" applyFont="1" applyFill="1" applyBorder="1" applyAlignment="1" applyProtection="1">
      <alignment vertical="center" wrapText="1"/>
    </xf>
    <xf numFmtId="177" fontId="16" fillId="0" borderId="1" xfId="0" applyNumberFormat="1" applyFont="1" applyFill="1" applyBorder="1" applyAlignment="1" applyProtection="1">
      <alignment horizontal="center" vertical="center"/>
    </xf>
    <xf numFmtId="0" fontId="16" fillId="0" borderId="1" xfId="0" applyNumberFormat="1" applyFont="1" applyFill="1" applyBorder="1" applyAlignment="1" applyProtection="1">
      <alignment vertical="center"/>
    </xf>
    <xf numFmtId="177" fontId="16" fillId="0" borderId="1" xfId="0" applyNumberFormat="1" applyFont="1" applyFill="1" applyBorder="1" applyAlignment="1" applyProtection="1">
      <alignment vertical="center"/>
    </xf>
    <xf numFmtId="0" fontId="18" fillId="0" borderId="1" xfId="0" applyNumberFormat="1" applyFont="1" applyFill="1" applyBorder="1" applyAlignment="1" applyProtection="1">
      <alignment vertical="center" wrapText="1"/>
    </xf>
    <xf numFmtId="0" fontId="24" fillId="0" borderId="1" xfId="0" applyNumberFormat="1" applyFont="1" applyFill="1" applyBorder="1" applyAlignment="1" applyProtection="1">
      <alignment vertical="center"/>
    </xf>
    <xf numFmtId="177" fontId="24" fillId="0" borderId="1" xfId="0" applyNumberFormat="1" applyFont="1" applyFill="1" applyBorder="1" applyAlignment="1" applyProtection="1">
      <alignment vertical="center"/>
    </xf>
    <xf numFmtId="0" fontId="23" fillId="0" borderId="1" xfId="0" applyNumberFormat="1" applyFont="1" applyFill="1" applyBorder="1" applyAlignment="1" applyProtection="1">
      <alignment vertical="center"/>
    </xf>
    <xf numFmtId="177" fontId="23" fillId="0" borderId="1" xfId="0" applyNumberFormat="1" applyFont="1" applyFill="1" applyBorder="1" applyAlignment="1" applyProtection="1">
      <alignment vertical="center"/>
    </xf>
    <xf numFmtId="0" fontId="24" fillId="0" borderId="1" xfId="0" applyNumberFormat="1" applyFont="1" applyFill="1" applyBorder="1" applyAlignment="1" applyProtection="1">
      <alignment horizontal="center" vertical="center"/>
    </xf>
    <xf numFmtId="0" fontId="17" fillId="0" borderId="1" xfId="0" applyNumberFormat="1" applyFont="1" applyFill="1" applyBorder="1" applyAlignment="1" applyProtection="1">
      <alignment horizontal="left" vertical="center" wrapText="1"/>
    </xf>
    <xf numFmtId="0" fontId="18" fillId="0" borderId="1" xfId="0" applyNumberFormat="1" applyFont="1" applyFill="1" applyBorder="1" applyAlignment="1" applyProtection="1">
      <alignment vertical="center"/>
    </xf>
    <xf numFmtId="0" fontId="29" fillId="0" borderId="1" xfId="0" applyNumberFormat="1" applyFont="1" applyFill="1" applyBorder="1" applyAlignment="1" applyProtection="1">
      <alignment horizontal="left" vertical="center" wrapText="1"/>
    </xf>
    <xf numFmtId="0" fontId="20" fillId="0" borderId="1" xfId="0" applyNumberFormat="1" applyFont="1" applyFill="1" applyBorder="1" applyAlignment="1" applyProtection="1">
      <alignment vertical="center" wrapText="1"/>
    </xf>
    <xf numFmtId="49" fontId="28" fillId="0" borderId="1" xfId="0" applyNumberFormat="1" applyFont="1" applyFill="1" applyBorder="1" applyAlignment="1" applyProtection="1">
      <alignment horizontal="left" vertical="center" wrapText="1"/>
    </xf>
    <xf numFmtId="49" fontId="17" fillId="0" borderId="1" xfId="0" applyNumberFormat="1" applyFont="1" applyFill="1" applyBorder="1" applyAlignment="1" applyProtection="1">
      <alignment vertical="center" wrapText="1"/>
    </xf>
    <xf numFmtId="0" fontId="17" fillId="0" borderId="1" xfId="0" applyNumberFormat="1" applyFont="1" applyFill="1" applyBorder="1" applyAlignment="1" applyProtection="1">
      <alignment horizontal="justify" vertical="center" wrapText="1"/>
    </xf>
    <xf numFmtId="0" fontId="18" fillId="0" borderId="1" xfId="0" applyNumberFormat="1" applyFont="1" applyFill="1" applyBorder="1" applyAlignment="1" applyProtection="1">
      <alignment horizontal="left" vertical="center" wrapText="1"/>
    </xf>
    <xf numFmtId="0" fontId="17" fillId="0" borderId="1" xfId="0" applyNumberFormat="1" applyFont="1" applyFill="1" applyBorder="1" applyAlignment="1" applyProtection="1">
      <alignment vertical="center"/>
    </xf>
    <xf numFmtId="0" fontId="28" fillId="0" borderId="1" xfId="0" applyNumberFormat="1" applyFont="1" applyFill="1" applyBorder="1" applyAlignment="1" applyProtection="1">
      <alignment vertical="center" wrapText="1"/>
    </xf>
    <xf numFmtId="0" fontId="9" fillId="0" borderId="1" xfId="0" applyNumberFormat="1" applyFont="1" applyFill="1" applyBorder="1" applyAlignment="1" applyProtection="1">
      <alignment horizontal="left" vertical="center" wrapText="1"/>
    </xf>
    <xf numFmtId="0" fontId="28" fillId="0" borderId="1" xfId="0" applyNumberFormat="1" applyFont="1" applyFill="1" applyBorder="1" applyAlignment="1" applyProtection="1">
      <alignment vertical="center"/>
    </xf>
    <xf numFmtId="0" fontId="30" fillId="0" borderId="1" xfId="0" applyFont="1" applyBorder="1" applyAlignment="1">
      <alignment horizontal="justify" vertical="center"/>
    </xf>
    <xf numFmtId="0" fontId="17" fillId="0" borderId="1" xfId="0" applyFont="1" applyFill="1" applyBorder="1" applyAlignment="1">
      <alignment vertical="center" wrapText="1"/>
    </xf>
    <xf numFmtId="0" fontId="31" fillId="0" borderId="1" xfId="0" applyNumberFormat="1" applyFont="1" applyFill="1" applyBorder="1" applyAlignment="1" applyProtection="1">
      <alignment vertical="center" wrapText="1"/>
    </xf>
    <xf numFmtId="0" fontId="23" fillId="0" borderId="2" xfId="0" applyNumberFormat="1" applyFont="1" applyFill="1" applyBorder="1" applyAlignment="1" applyProtection="1">
      <alignment vertical="center"/>
    </xf>
    <xf numFmtId="0" fontId="23"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quotePrefix="1">
      <alignment vertical="center" wrapText="1"/>
    </xf>
    <xf numFmtId="0" fontId="17" fillId="0" borderId="1" xfId="0" applyNumberFormat="1" applyFont="1" applyFill="1" applyBorder="1" applyAlignment="1" applyProtection="1" quotePrefix="1">
      <alignment horizontal="left" vertical="center" wrapText="1"/>
    </xf>
    <xf numFmtId="49" fontId="17" fillId="0" borderId="1" xfId="0" applyNumberFormat="1" applyFont="1" applyFill="1" applyBorder="1" applyAlignment="1" applyProtection="1" quotePrefix="1">
      <alignment vertical="center" wrapText="1"/>
    </xf>
    <xf numFmtId="0" fontId="17" fillId="0" borderId="1" xfId="0" applyNumberFormat="1" applyFont="1" applyFill="1" applyBorder="1" applyAlignment="1" applyProtection="1" quotePrefix="1">
      <alignment vertical="center"/>
    </xf>
    <xf numFmtId="0" fontId="17" fillId="0" borderId="1" xfId="0" applyFont="1" applyFill="1" applyBorder="1" applyAlignment="1" quotePrefix="1">
      <alignment horizontal="left" vertical="center" wrapText="1"/>
    </xf>
    <xf numFmtId="0" fontId="17" fillId="0" borderId="1" xfId="0" applyFont="1" applyFill="1" applyBorder="1" applyAlignment="1" quotePrefix="1">
      <alignment horizontal="left" vertical="center"/>
    </xf>
    <xf numFmtId="0" fontId="9" fillId="0" borderId="1" xfId="0" applyFont="1" applyFill="1" applyBorder="1" applyAlignment="1" quotePrefix="1">
      <alignment horizontal="left" vertical="center" wrapText="1"/>
    </xf>
    <xf numFmtId="0" fontId="9" fillId="0" borderId="1" xfId="0" applyFont="1" applyFill="1" applyBorder="1" applyAlignment="1" quotePrefix="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2"/>
  <sheetViews>
    <sheetView topLeftCell="B1" workbookViewId="0">
      <selection activeCell="G8" sqref="G8"/>
    </sheetView>
  </sheetViews>
  <sheetFormatPr defaultColWidth="9" defaultRowHeight="32.25" customHeight="1"/>
  <cols>
    <col min="1" max="1" width="6.25" style="85" hidden="1" customWidth="1"/>
    <col min="2" max="2" width="6.75" style="88" customWidth="1"/>
    <col min="3" max="3" width="31.5" style="86" customWidth="1"/>
    <col min="4" max="4" width="24.375" style="86" customWidth="1"/>
    <col min="5" max="5" width="14.875" style="89" customWidth="1"/>
    <col min="6" max="6" width="10" style="88" customWidth="1"/>
    <col min="7" max="7" width="35" style="85" customWidth="1"/>
    <col min="8" max="8" width="9.625" style="90" customWidth="1"/>
    <col min="9" max="16384" width="9" style="85"/>
  </cols>
  <sheetData>
    <row r="1" customHeight="1" spans="2:9">
      <c r="B1" s="91" t="s">
        <v>0</v>
      </c>
      <c r="C1" s="92"/>
      <c r="D1" s="92"/>
      <c r="E1" s="91"/>
      <c r="F1" s="91"/>
      <c r="G1" s="91"/>
      <c r="H1" s="91"/>
      <c r="I1" s="91"/>
    </row>
    <row r="2" customFormat="1" customHeight="1" spans="2:9">
      <c r="B2" s="91"/>
      <c r="C2" s="92"/>
      <c r="D2" s="92"/>
      <c r="E2" s="91"/>
      <c r="F2" s="93" t="s">
        <v>1</v>
      </c>
      <c r="G2" s="94"/>
      <c r="H2" s="94"/>
      <c r="I2" s="91"/>
    </row>
    <row r="3" s="85" customFormat="1" customHeight="1" spans="2:8">
      <c r="B3" s="95" t="s">
        <v>2</v>
      </c>
      <c r="C3" s="96"/>
      <c r="D3" s="96" t="s">
        <v>3</v>
      </c>
      <c r="E3" s="97" t="s">
        <v>4</v>
      </c>
      <c r="F3" s="98" t="s">
        <v>5</v>
      </c>
      <c r="G3" s="98"/>
      <c r="H3" s="99"/>
    </row>
    <row r="4" s="85" customFormat="1" customHeight="1" spans="2:8">
      <c r="B4" s="95" t="s">
        <v>6</v>
      </c>
      <c r="C4" s="96" t="s">
        <v>7</v>
      </c>
      <c r="D4" s="96" t="s">
        <v>8</v>
      </c>
      <c r="E4" s="97" t="s">
        <v>9</v>
      </c>
      <c r="F4" s="98" t="s">
        <v>10</v>
      </c>
      <c r="G4" s="98" t="s">
        <v>11</v>
      </c>
      <c r="H4" s="99" t="s">
        <v>12</v>
      </c>
    </row>
    <row r="5" s="86" customFormat="1" customHeight="1" spans="1:8">
      <c r="A5" s="86">
        <v>2</v>
      </c>
      <c r="B5" s="100">
        <v>1</v>
      </c>
      <c r="C5" s="101" t="s">
        <v>13</v>
      </c>
      <c r="D5" s="102" t="s">
        <v>14</v>
      </c>
      <c r="E5" s="103">
        <v>97.666</v>
      </c>
      <c r="F5" s="100" t="s">
        <v>15</v>
      </c>
      <c r="G5" s="104"/>
      <c r="H5" s="105"/>
    </row>
    <row r="6" s="86" customFormat="1" customHeight="1" spans="1:8">
      <c r="A6" s="86">
        <v>3</v>
      </c>
      <c r="B6" s="100">
        <v>2</v>
      </c>
      <c r="C6" s="101" t="s">
        <v>16</v>
      </c>
      <c r="D6" s="102" t="s">
        <v>17</v>
      </c>
      <c r="E6" s="103">
        <v>89.738</v>
      </c>
      <c r="F6" s="100" t="s">
        <v>15</v>
      </c>
      <c r="G6" s="104"/>
      <c r="H6" s="105"/>
    </row>
    <row r="7" s="87" customFormat="1" customHeight="1" spans="1:8">
      <c r="A7" s="86">
        <v>6</v>
      </c>
      <c r="B7" s="100">
        <v>3</v>
      </c>
      <c r="C7" s="77" t="s">
        <v>18</v>
      </c>
      <c r="D7" s="106" t="s">
        <v>19</v>
      </c>
      <c r="E7" s="103">
        <v>88.7165</v>
      </c>
      <c r="F7" s="100" t="s">
        <v>15</v>
      </c>
      <c r="G7" s="107"/>
      <c r="H7" s="108"/>
    </row>
    <row r="8" s="87" customFormat="1" customHeight="1" spans="1:8">
      <c r="A8" s="86">
        <v>5</v>
      </c>
      <c r="B8" s="100">
        <v>4</v>
      </c>
      <c r="C8" s="101" t="s">
        <v>20</v>
      </c>
      <c r="D8" s="102" t="s">
        <v>21</v>
      </c>
      <c r="E8" s="103">
        <v>88.685</v>
      </c>
      <c r="F8" s="100" t="s">
        <v>15</v>
      </c>
      <c r="G8" s="107"/>
      <c r="H8" s="108"/>
    </row>
    <row r="9" s="87" customFormat="1" customHeight="1" spans="1:8">
      <c r="A9" s="86">
        <v>11</v>
      </c>
      <c r="B9" s="100">
        <v>5</v>
      </c>
      <c r="C9" s="101" t="s">
        <v>22</v>
      </c>
      <c r="D9" s="130" t="s">
        <v>23</v>
      </c>
      <c r="E9" s="103">
        <v>87.968</v>
      </c>
      <c r="F9" s="100" t="s">
        <v>15</v>
      </c>
      <c r="G9" s="107"/>
      <c r="H9" s="108"/>
    </row>
    <row r="10" s="85" customFormat="1" customHeight="1" spans="1:8">
      <c r="A10" s="86">
        <v>7</v>
      </c>
      <c r="B10" s="100">
        <v>6</v>
      </c>
      <c r="C10" s="101" t="s">
        <v>24</v>
      </c>
      <c r="D10" s="106" t="s">
        <v>25</v>
      </c>
      <c r="E10" s="103">
        <v>87.58</v>
      </c>
      <c r="F10" s="100" t="s">
        <v>15</v>
      </c>
      <c r="G10" s="109"/>
      <c r="H10" s="110"/>
    </row>
    <row r="11" s="85" customFormat="1" customHeight="1" spans="1:8">
      <c r="A11" s="86">
        <v>27</v>
      </c>
      <c r="B11" s="100">
        <v>7</v>
      </c>
      <c r="C11" s="101" t="s">
        <v>26</v>
      </c>
      <c r="D11" s="106" t="s">
        <v>27</v>
      </c>
      <c r="E11" s="103">
        <v>87.4145</v>
      </c>
      <c r="F11" s="100" t="s">
        <v>15</v>
      </c>
      <c r="G11" s="109"/>
      <c r="H11" s="110"/>
    </row>
    <row r="12" s="85" customFormat="1" customHeight="1" spans="1:8">
      <c r="A12" s="86">
        <v>4</v>
      </c>
      <c r="B12" s="100">
        <v>8</v>
      </c>
      <c r="C12" s="101" t="s">
        <v>28</v>
      </c>
      <c r="D12" s="130" t="s">
        <v>29</v>
      </c>
      <c r="E12" s="103">
        <v>87.236</v>
      </c>
      <c r="F12" s="100" t="s">
        <v>15</v>
      </c>
      <c r="G12" s="109"/>
      <c r="H12" s="110"/>
    </row>
    <row r="13" s="87" customFormat="1" customHeight="1" spans="1:8">
      <c r="A13" s="86">
        <v>9</v>
      </c>
      <c r="B13" s="100">
        <v>9</v>
      </c>
      <c r="C13" s="101" t="s">
        <v>30</v>
      </c>
      <c r="D13" s="102" t="s">
        <v>31</v>
      </c>
      <c r="E13" s="103">
        <v>87.092</v>
      </c>
      <c r="F13" s="100" t="s">
        <v>15</v>
      </c>
      <c r="G13" s="107"/>
      <c r="H13" s="108"/>
    </row>
    <row r="14" s="86" customFormat="1" customHeight="1" spans="1:8">
      <c r="A14" s="86">
        <v>13</v>
      </c>
      <c r="B14" s="100">
        <v>10</v>
      </c>
      <c r="C14" s="101" t="s">
        <v>32</v>
      </c>
      <c r="D14" s="130" t="s">
        <v>33</v>
      </c>
      <c r="E14" s="103">
        <v>86.8555</v>
      </c>
      <c r="F14" s="100" t="s">
        <v>15</v>
      </c>
      <c r="G14" s="104"/>
      <c r="H14" s="105"/>
    </row>
    <row r="15" s="87" customFormat="1" customHeight="1" spans="1:8">
      <c r="A15" s="86">
        <v>25</v>
      </c>
      <c r="B15" s="100">
        <v>11</v>
      </c>
      <c r="C15" s="101" t="s">
        <v>34</v>
      </c>
      <c r="D15" s="102" t="s">
        <v>35</v>
      </c>
      <c r="E15" s="103">
        <v>85.934</v>
      </c>
      <c r="F15" s="111"/>
      <c r="G15" s="107"/>
      <c r="H15" s="108"/>
    </row>
    <row r="16" s="86" customFormat="1" customHeight="1" spans="1:8">
      <c r="A16" s="86">
        <v>17</v>
      </c>
      <c r="B16" s="100">
        <v>12</v>
      </c>
      <c r="C16" s="101" t="s">
        <v>36</v>
      </c>
      <c r="D16" s="112" t="s">
        <v>37</v>
      </c>
      <c r="E16" s="103">
        <v>85.5545</v>
      </c>
      <c r="F16" s="100"/>
      <c r="G16" s="104"/>
      <c r="H16" s="105"/>
    </row>
    <row r="17" s="87" customFormat="1" customHeight="1" spans="1:8">
      <c r="A17" s="86">
        <v>33</v>
      </c>
      <c r="B17" s="100">
        <v>13</v>
      </c>
      <c r="C17" s="101" t="s">
        <v>38</v>
      </c>
      <c r="D17" s="102" t="s">
        <v>39</v>
      </c>
      <c r="E17" s="103">
        <v>85.439</v>
      </c>
      <c r="F17" s="111"/>
      <c r="G17" s="107"/>
      <c r="H17" s="108"/>
    </row>
    <row r="18" s="87" customFormat="1" customHeight="1" spans="1:8">
      <c r="A18" s="86">
        <v>18</v>
      </c>
      <c r="B18" s="100">
        <v>14</v>
      </c>
      <c r="C18" s="101" t="s">
        <v>40</v>
      </c>
      <c r="D18" s="112" t="s">
        <v>41</v>
      </c>
      <c r="E18" s="103">
        <v>85.329</v>
      </c>
      <c r="F18" s="111"/>
      <c r="G18" s="107"/>
      <c r="H18" s="108"/>
    </row>
    <row r="19" s="86" customFormat="1" customHeight="1" spans="1:8">
      <c r="A19" s="86">
        <v>20</v>
      </c>
      <c r="B19" s="100">
        <v>15</v>
      </c>
      <c r="C19" s="101" t="s">
        <v>42</v>
      </c>
      <c r="D19" s="102" t="s">
        <v>43</v>
      </c>
      <c r="E19" s="103">
        <v>85.27</v>
      </c>
      <c r="F19" s="100"/>
      <c r="G19" s="104"/>
      <c r="H19" s="105"/>
    </row>
    <row r="20" s="86" customFormat="1" customHeight="1" spans="1:8">
      <c r="A20" s="86">
        <v>24</v>
      </c>
      <c r="B20" s="100">
        <v>16</v>
      </c>
      <c r="C20" s="101" t="s">
        <v>44</v>
      </c>
      <c r="D20" s="102" t="s">
        <v>45</v>
      </c>
      <c r="E20" s="103">
        <v>84.895</v>
      </c>
      <c r="F20" s="100"/>
      <c r="G20" s="104"/>
      <c r="H20" s="105"/>
    </row>
    <row r="21" s="86" customFormat="1" customHeight="1" spans="1:8">
      <c r="A21" s="86">
        <v>41</v>
      </c>
      <c r="B21" s="100">
        <v>17</v>
      </c>
      <c r="C21" s="101" t="s">
        <v>46</v>
      </c>
      <c r="D21" s="102" t="s">
        <v>47</v>
      </c>
      <c r="E21" s="103">
        <v>84.749</v>
      </c>
      <c r="F21" s="100"/>
      <c r="G21" s="104"/>
      <c r="H21" s="105"/>
    </row>
    <row r="22" s="86" customFormat="1" customHeight="1" spans="1:8">
      <c r="A22" s="86">
        <v>22</v>
      </c>
      <c r="B22" s="100">
        <v>18</v>
      </c>
      <c r="C22" s="101" t="s">
        <v>48</v>
      </c>
      <c r="D22" s="102" t="s">
        <v>49</v>
      </c>
      <c r="E22" s="103">
        <v>84.548</v>
      </c>
      <c r="F22" s="100"/>
      <c r="G22" s="104"/>
      <c r="H22" s="105"/>
    </row>
    <row r="23" s="86" customFormat="1" customHeight="1" spans="1:8">
      <c r="A23" s="86">
        <v>72</v>
      </c>
      <c r="B23" s="100">
        <v>19</v>
      </c>
      <c r="C23" s="101" t="s">
        <v>50</v>
      </c>
      <c r="D23" s="112" t="s">
        <v>51</v>
      </c>
      <c r="E23" s="103">
        <v>83.708</v>
      </c>
      <c r="F23" s="100"/>
      <c r="G23" s="104"/>
      <c r="H23" s="105"/>
    </row>
    <row r="24" s="86" customFormat="1" customHeight="1" spans="1:8">
      <c r="A24" s="86">
        <v>26</v>
      </c>
      <c r="B24" s="100">
        <v>20</v>
      </c>
      <c r="C24" s="101" t="s">
        <v>52</v>
      </c>
      <c r="D24" s="130" t="s">
        <v>53</v>
      </c>
      <c r="E24" s="103">
        <v>83.435</v>
      </c>
      <c r="F24" s="100"/>
      <c r="G24" s="104"/>
      <c r="H24" s="105"/>
    </row>
    <row r="25" s="86" customFormat="1" customHeight="1" spans="1:8">
      <c r="A25" s="86">
        <v>44</v>
      </c>
      <c r="B25" s="100">
        <v>21</v>
      </c>
      <c r="C25" s="101" t="s">
        <v>54</v>
      </c>
      <c r="D25" s="102" t="s">
        <v>55</v>
      </c>
      <c r="E25" s="103">
        <v>83.3585</v>
      </c>
      <c r="F25" s="100"/>
      <c r="G25" s="104"/>
      <c r="H25" s="105"/>
    </row>
    <row r="26" s="86" customFormat="1" customHeight="1" spans="1:8">
      <c r="A26" s="86">
        <v>68</v>
      </c>
      <c r="B26" s="100">
        <v>22</v>
      </c>
      <c r="C26" s="101" t="s">
        <v>56</v>
      </c>
      <c r="D26" s="102" t="s">
        <v>57</v>
      </c>
      <c r="E26" s="103">
        <v>82.61</v>
      </c>
      <c r="F26" s="100"/>
      <c r="G26" s="104"/>
      <c r="H26" s="105"/>
    </row>
    <row r="27" s="86" customFormat="1" customHeight="1" spans="1:8">
      <c r="A27" s="86">
        <v>71</v>
      </c>
      <c r="B27" s="100">
        <v>23</v>
      </c>
      <c r="C27" s="101" t="s">
        <v>58</v>
      </c>
      <c r="D27" s="131" t="s">
        <v>59</v>
      </c>
      <c r="E27" s="103">
        <v>82.595</v>
      </c>
      <c r="F27" s="100"/>
      <c r="G27" s="104"/>
      <c r="H27" s="105"/>
    </row>
    <row r="28" s="86" customFormat="1" customHeight="1" spans="1:8">
      <c r="A28" s="86">
        <v>67</v>
      </c>
      <c r="B28" s="100">
        <v>24</v>
      </c>
      <c r="C28" s="101" t="s">
        <v>60</v>
      </c>
      <c r="D28" s="102" t="s">
        <v>61</v>
      </c>
      <c r="E28" s="103">
        <v>82.538</v>
      </c>
      <c r="F28" s="100"/>
      <c r="G28" s="104"/>
      <c r="H28" s="105"/>
    </row>
    <row r="29" s="86" customFormat="1" customHeight="1" spans="1:8">
      <c r="A29" s="86">
        <v>46</v>
      </c>
      <c r="B29" s="100">
        <v>25</v>
      </c>
      <c r="C29" s="101" t="s">
        <v>62</v>
      </c>
      <c r="D29" s="102" t="s">
        <v>63</v>
      </c>
      <c r="E29" s="103">
        <v>82.4105</v>
      </c>
      <c r="F29" s="100"/>
      <c r="G29" s="104"/>
      <c r="H29" s="105"/>
    </row>
    <row r="30" s="86" customFormat="1" customHeight="1" spans="1:8">
      <c r="A30" s="86">
        <v>23</v>
      </c>
      <c r="B30" s="100">
        <v>26</v>
      </c>
      <c r="C30" s="101" t="s">
        <v>64</v>
      </c>
      <c r="D30" s="130" t="s">
        <v>65</v>
      </c>
      <c r="E30" s="103">
        <v>82.3685</v>
      </c>
      <c r="F30" s="100"/>
      <c r="G30" s="104"/>
      <c r="H30" s="105"/>
    </row>
    <row r="31" s="86" customFormat="1" customHeight="1" spans="1:8">
      <c r="A31" s="86">
        <v>21</v>
      </c>
      <c r="B31" s="100">
        <v>27</v>
      </c>
      <c r="C31" s="77" t="s">
        <v>66</v>
      </c>
      <c r="D31" s="113" t="s">
        <v>67</v>
      </c>
      <c r="E31" s="103">
        <v>82.1525</v>
      </c>
      <c r="F31" s="100"/>
      <c r="G31" s="104"/>
      <c r="H31" s="105"/>
    </row>
    <row r="32" s="86" customFormat="1" customHeight="1" spans="1:8">
      <c r="A32" s="86">
        <v>15</v>
      </c>
      <c r="B32" s="100">
        <v>28</v>
      </c>
      <c r="C32" s="101" t="s">
        <v>68</v>
      </c>
      <c r="D32" s="102" t="s">
        <v>69</v>
      </c>
      <c r="E32" s="103">
        <v>82.1315</v>
      </c>
      <c r="F32" s="100"/>
      <c r="G32" s="104"/>
      <c r="H32" s="105"/>
    </row>
    <row r="33" s="86" customFormat="1" customHeight="1" spans="1:8">
      <c r="A33" s="86">
        <v>16</v>
      </c>
      <c r="B33" s="100">
        <v>29</v>
      </c>
      <c r="C33" s="114" t="s">
        <v>70</v>
      </c>
      <c r="D33" s="115" t="s">
        <v>71</v>
      </c>
      <c r="E33" s="103">
        <v>81.995</v>
      </c>
      <c r="F33" s="100"/>
      <c r="G33" s="104"/>
      <c r="H33" s="105"/>
    </row>
    <row r="34" s="86" customFormat="1" customHeight="1" spans="1:8">
      <c r="A34" s="86">
        <v>32</v>
      </c>
      <c r="B34" s="100">
        <v>30</v>
      </c>
      <c r="C34" s="101" t="s">
        <v>72</v>
      </c>
      <c r="D34" s="112" t="s">
        <v>73</v>
      </c>
      <c r="E34" s="103">
        <v>81.5585</v>
      </c>
      <c r="F34" s="100"/>
      <c r="G34" s="104"/>
      <c r="H34" s="105"/>
    </row>
    <row r="35" s="85" customFormat="1" customHeight="1" spans="1:8">
      <c r="A35" s="86">
        <v>40</v>
      </c>
      <c r="B35" s="100">
        <v>31</v>
      </c>
      <c r="C35" s="101" t="s">
        <v>74</v>
      </c>
      <c r="D35" s="112" t="s">
        <v>75</v>
      </c>
      <c r="E35" s="103">
        <v>81.335</v>
      </c>
      <c r="F35" s="98"/>
      <c r="G35" s="109"/>
      <c r="H35" s="110"/>
    </row>
    <row r="36" s="85" customFormat="1" customHeight="1" spans="1:8">
      <c r="A36" s="86">
        <v>57</v>
      </c>
      <c r="B36" s="100">
        <v>32</v>
      </c>
      <c r="C36" s="101" t="s">
        <v>76</v>
      </c>
      <c r="D36" s="102" t="s">
        <v>77</v>
      </c>
      <c r="E36" s="103">
        <v>80.78</v>
      </c>
      <c r="F36" s="98"/>
      <c r="G36" s="109"/>
      <c r="H36" s="110"/>
    </row>
    <row r="37" s="85" customFormat="1" customHeight="1" spans="1:8">
      <c r="A37" s="86">
        <v>75</v>
      </c>
      <c r="B37" s="100">
        <v>33</v>
      </c>
      <c r="C37" s="101" t="s">
        <v>78</v>
      </c>
      <c r="D37" s="112" t="s">
        <v>79</v>
      </c>
      <c r="E37" s="103">
        <v>80.69</v>
      </c>
      <c r="F37" s="98"/>
      <c r="G37" s="109"/>
      <c r="H37" s="110"/>
    </row>
    <row r="38" s="85" customFormat="1" customHeight="1" spans="1:8">
      <c r="A38" s="86">
        <v>42</v>
      </c>
      <c r="B38" s="100">
        <v>34</v>
      </c>
      <c r="C38" s="101" t="s">
        <v>80</v>
      </c>
      <c r="D38" s="131" t="s">
        <v>81</v>
      </c>
      <c r="E38" s="103">
        <v>80.6</v>
      </c>
      <c r="F38" s="98"/>
      <c r="G38" s="109"/>
      <c r="H38" s="110"/>
    </row>
    <row r="39" s="87" customFormat="1" customHeight="1" spans="1:8">
      <c r="A39" s="86">
        <v>29</v>
      </c>
      <c r="B39" s="100">
        <v>35</v>
      </c>
      <c r="C39" s="101" t="s">
        <v>82</v>
      </c>
      <c r="D39" s="130" t="s">
        <v>83</v>
      </c>
      <c r="E39" s="103">
        <v>80.501</v>
      </c>
      <c r="F39" s="111"/>
      <c r="G39" s="107"/>
      <c r="H39" s="108"/>
    </row>
    <row r="40" s="86" customFormat="1" customHeight="1" spans="1:8">
      <c r="A40" s="86">
        <v>28</v>
      </c>
      <c r="B40" s="100">
        <v>36</v>
      </c>
      <c r="C40" s="116" t="s">
        <v>84</v>
      </c>
      <c r="D40" s="132" t="s">
        <v>85</v>
      </c>
      <c r="E40" s="103">
        <v>80.315</v>
      </c>
      <c r="F40" s="100"/>
      <c r="G40" s="104"/>
      <c r="H40" s="105"/>
    </row>
    <row r="41" s="86" customFormat="1" customHeight="1" spans="1:8">
      <c r="A41" s="86">
        <v>31</v>
      </c>
      <c r="B41" s="100">
        <v>37</v>
      </c>
      <c r="C41" s="101" t="s">
        <v>86</v>
      </c>
      <c r="D41" s="102" t="s">
        <v>87</v>
      </c>
      <c r="E41" s="103">
        <v>80.225</v>
      </c>
      <c r="F41" s="100"/>
      <c r="G41" s="104"/>
      <c r="H41" s="105"/>
    </row>
    <row r="42" s="86" customFormat="1" customHeight="1" spans="1:8">
      <c r="A42" s="86">
        <v>54</v>
      </c>
      <c r="B42" s="100">
        <v>38</v>
      </c>
      <c r="C42" s="101" t="s">
        <v>88</v>
      </c>
      <c r="D42" s="118" t="s">
        <v>89</v>
      </c>
      <c r="E42" s="103">
        <v>80.2235</v>
      </c>
      <c r="F42" s="100"/>
      <c r="G42" s="104"/>
      <c r="H42" s="105"/>
    </row>
    <row r="43" s="86" customFormat="1" customHeight="1" spans="1:8">
      <c r="A43" s="86">
        <v>8</v>
      </c>
      <c r="B43" s="100">
        <v>39</v>
      </c>
      <c r="C43" s="101" t="s">
        <v>90</v>
      </c>
      <c r="D43" s="112" t="s">
        <v>91</v>
      </c>
      <c r="E43" s="103">
        <v>80.195</v>
      </c>
      <c r="F43" s="100"/>
      <c r="G43" s="104"/>
      <c r="H43" s="105"/>
    </row>
    <row r="44" s="86" customFormat="1" customHeight="1" spans="2:8">
      <c r="B44" s="100">
        <v>40</v>
      </c>
      <c r="C44" s="101" t="s">
        <v>92</v>
      </c>
      <c r="D44" s="102" t="s">
        <v>93</v>
      </c>
      <c r="E44" s="103">
        <v>80.17</v>
      </c>
      <c r="F44" s="100"/>
      <c r="G44" s="104"/>
      <c r="H44" s="105"/>
    </row>
    <row r="45" s="86" customFormat="1" customHeight="1" spans="1:8">
      <c r="A45" s="86">
        <v>36</v>
      </c>
      <c r="B45" s="100">
        <v>41</v>
      </c>
      <c r="C45" s="77" t="s">
        <v>94</v>
      </c>
      <c r="D45" s="119" t="s">
        <v>95</v>
      </c>
      <c r="E45" s="103">
        <v>80.15</v>
      </c>
      <c r="F45" s="100"/>
      <c r="G45" s="104"/>
      <c r="H45" s="105"/>
    </row>
    <row r="46" s="86" customFormat="1" customHeight="1" spans="1:8">
      <c r="A46" s="86">
        <v>37</v>
      </c>
      <c r="B46" s="100">
        <v>42</v>
      </c>
      <c r="C46" s="101" t="s">
        <v>96</v>
      </c>
      <c r="D46" s="102" t="s">
        <v>97</v>
      </c>
      <c r="E46" s="103">
        <v>80.034</v>
      </c>
      <c r="F46" s="100"/>
      <c r="G46" s="104"/>
      <c r="H46" s="105"/>
    </row>
    <row r="47" s="86" customFormat="1" customHeight="1" spans="1:8">
      <c r="A47" s="86">
        <v>53</v>
      </c>
      <c r="B47" s="100">
        <v>43</v>
      </c>
      <c r="C47" s="101" t="s">
        <v>98</v>
      </c>
      <c r="D47" s="112" t="s">
        <v>99</v>
      </c>
      <c r="E47" s="103">
        <v>79.91</v>
      </c>
      <c r="F47" s="100"/>
      <c r="G47" s="104"/>
      <c r="H47" s="105"/>
    </row>
    <row r="48" s="86" customFormat="1" customHeight="1" spans="1:8">
      <c r="A48" s="86">
        <v>50</v>
      </c>
      <c r="B48" s="100">
        <v>44</v>
      </c>
      <c r="C48" s="101" t="s">
        <v>100</v>
      </c>
      <c r="D48" s="102" t="s">
        <v>101</v>
      </c>
      <c r="E48" s="103">
        <v>78.795</v>
      </c>
      <c r="F48" s="100"/>
      <c r="G48" s="104"/>
      <c r="H48" s="105"/>
    </row>
    <row r="49" s="86" customFormat="1" customHeight="1" spans="1:8">
      <c r="A49" s="86">
        <v>38</v>
      </c>
      <c r="B49" s="100">
        <v>45</v>
      </c>
      <c r="C49" s="101" t="s">
        <v>102</v>
      </c>
      <c r="D49" s="102" t="s">
        <v>103</v>
      </c>
      <c r="E49" s="103">
        <v>78.71</v>
      </c>
      <c r="F49" s="100"/>
      <c r="G49" s="104"/>
      <c r="H49" s="105"/>
    </row>
    <row r="50" s="86" customFormat="1" customHeight="1" spans="1:8">
      <c r="A50" s="86">
        <v>35</v>
      </c>
      <c r="B50" s="100">
        <v>46</v>
      </c>
      <c r="C50" s="101" t="s">
        <v>104</v>
      </c>
      <c r="D50" s="102" t="s">
        <v>105</v>
      </c>
      <c r="E50" s="103">
        <v>78.56</v>
      </c>
      <c r="F50" s="100"/>
      <c r="G50" s="104"/>
      <c r="H50" s="105"/>
    </row>
    <row r="51" s="86" customFormat="1" customHeight="1" spans="1:8">
      <c r="A51" s="86">
        <v>14</v>
      </c>
      <c r="B51" s="100">
        <v>47</v>
      </c>
      <c r="C51" s="101" t="s">
        <v>106</v>
      </c>
      <c r="D51" s="102" t="s">
        <v>107</v>
      </c>
      <c r="E51" s="103">
        <v>78.41</v>
      </c>
      <c r="F51" s="100"/>
      <c r="G51" s="104"/>
      <c r="H51" s="105"/>
    </row>
    <row r="52" s="86" customFormat="1" customHeight="1" spans="1:8">
      <c r="A52" s="86">
        <v>12</v>
      </c>
      <c r="B52" s="100">
        <v>48</v>
      </c>
      <c r="C52" s="101" t="s">
        <v>108</v>
      </c>
      <c r="D52" s="102" t="s">
        <v>109</v>
      </c>
      <c r="E52" s="103">
        <v>78.365</v>
      </c>
      <c r="F52" s="100"/>
      <c r="G52" s="104"/>
      <c r="H52" s="105"/>
    </row>
    <row r="53" s="86" customFormat="1" customHeight="1" spans="1:8">
      <c r="A53" s="86">
        <v>10</v>
      </c>
      <c r="B53" s="100">
        <v>49</v>
      </c>
      <c r="C53" s="101" t="s">
        <v>110</v>
      </c>
      <c r="D53" s="130" t="s">
        <v>111</v>
      </c>
      <c r="E53" s="103">
        <v>78.305</v>
      </c>
      <c r="F53" s="100"/>
      <c r="G53" s="104"/>
      <c r="H53" s="105"/>
    </row>
    <row r="54" s="86" customFormat="1" customHeight="1" spans="1:8">
      <c r="A54" s="86">
        <v>30</v>
      </c>
      <c r="B54" s="100">
        <v>50</v>
      </c>
      <c r="C54" s="101" t="s">
        <v>112</v>
      </c>
      <c r="D54" s="102" t="s">
        <v>113</v>
      </c>
      <c r="E54" s="103">
        <v>78.2</v>
      </c>
      <c r="F54" s="100"/>
      <c r="G54" s="104"/>
      <c r="H54" s="105"/>
    </row>
    <row r="55" s="86" customFormat="1" customHeight="1" spans="1:8">
      <c r="A55" s="86">
        <v>39</v>
      </c>
      <c r="B55" s="100">
        <v>51</v>
      </c>
      <c r="C55" s="101" t="s">
        <v>114</v>
      </c>
      <c r="D55" s="102" t="s">
        <v>115</v>
      </c>
      <c r="E55" s="103">
        <v>78.185</v>
      </c>
      <c r="F55" s="100"/>
      <c r="G55" s="104"/>
      <c r="H55" s="105"/>
    </row>
    <row r="56" s="86" customFormat="1" customHeight="1" spans="2:8">
      <c r="B56" s="100">
        <v>52</v>
      </c>
      <c r="C56" s="101" t="s">
        <v>116</v>
      </c>
      <c r="D56" s="102" t="s">
        <v>117</v>
      </c>
      <c r="E56" s="103">
        <v>78.1</v>
      </c>
      <c r="F56" s="100"/>
      <c r="G56" s="104"/>
      <c r="H56" s="105"/>
    </row>
    <row r="57" s="86" customFormat="1" customHeight="1" spans="1:8">
      <c r="A57" s="86">
        <v>49</v>
      </c>
      <c r="B57" s="100">
        <v>53</v>
      </c>
      <c r="C57" s="101" t="s">
        <v>118</v>
      </c>
      <c r="D57" s="102" t="s">
        <v>119</v>
      </c>
      <c r="E57" s="103">
        <v>77.92</v>
      </c>
      <c r="F57" s="100"/>
      <c r="G57" s="104"/>
      <c r="H57" s="105"/>
    </row>
    <row r="58" s="86" customFormat="1" customHeight="1" spans="1:8">
      <c r="A58" s="86">
        <v>61</v>
      </c>
      <c r="B58" s="100">
        <v>54</v>
      </c>
      <c r="C58" s="101" t="s">
        <v>120</v>
      </c>
      <c r="D58" s="130" t="s">
        <v>121</v>
      </c>
      <c r="E58" s="103">
        <v>77.81</v>
      </c>
      <c r="F58" s="100"/>
      <c r="G58" s="104"/>
      <c r="H58" s="105"/>
    </row>
    <row r="59" s="86" customFormat="1" customHeight="1" spans="1:8">
      <c r="A59" s="86">
        <v>64</v>
      </c>
      <c r="B59" s="100">
        <v>55</v>
      </c>
      <c r="C59" s="101" t="s">
        <v>122</v>
      </c>
      <c r="D59" s="120" t="s">
        <v>123</v>
      </c>
      <c r="E59" s="103">
        <v>77.675</v>
      </c>
      <c r="F59" s="100"/>
      <c r="G59" s="104"/>
      <c r="H59" s="105"/>
    </row>
    <row r="60" s="86" customFormat="1" customHeight="1" spans="1:8">
      <c r="A60" s="86">
        <v>65</v>
      </c>
      <c r="B60" s="100">
        <v>56</v>
      </c>
      <c r="C60" s="101" t="s">
        <v>124</v>
      </c>
      <c r="D60" s="102" t="s">
        <v>125</v>
      </c>
      <c r="E60" s="103">
        <v>77.615</v>
      </c>
      <c r="F60" s="100"/>
      <c r="G60" s="104"/>
      <c r="H60" s="105"/>
    </row>
    <row r="61" s="86" customFormat="1" customHeight="1" spans="1:8">
      <c r="A61" s="86">
        <v>74</v>
      </c>
      <c r="B61" s="100">
        <v>57</v>
      </c>
      <c r="C61" s="101" t="s">
        <v>126</v>
      </c>
      <c r="D61" s="102" t="s">
        <v>127</v>
      </c>
      <c r="E61" s="103">
        <v>76.64</v>
      </c>
      <c r="F61" s="100"/>
      <c r="G61" s="104"/>
      <c r="H61" s="105"/>
    </row>
    <row r="62" s="86" customFormat="1" customHeight="1" spans="1:8">
      <c r="A62" s="86">
        <v>60</v>
      </c>
      <c r="B62" s="100">
        <v>58</v>
      </c>
      <c r="C62" s="101" t="s">
        <v>128</v>
      </c>
      <c r="D62" s="131" t="s">
        <v>129</v>
      </c>
      <c r="E62" s="103">
        <v>76.22</v>
      </c>
      <c r="F62" s="100"/>
      <c r="G62" s="104"/>
      <c r="H62" s="105"/>
    </row>
    <row r="63" s="86" customFormat="1" customHeight="1" spans="1:8">
      <c r="A63" s="86">
        <v>58</v>
      </c>
      <c r="B63" s="100">
        <v>59</v>
      </c>
      <c r="C63" s="101" t="s">
        <v>130</v>
      </c>
      <c r="D63" s="102" t="s">
        <v>131</v>
      </c>
      <c r="E63" s="103">
        <v>75.995</v>
      </c>
      <c r="F63" s="100"/>
      <c r="G63" s="104"/>
      <c r="H63" s="105"/>
    </row>
    <row r="64" s="86" customFormat="1" customHeight="1" spans="1:8">
      <c r="A64" s="86">
        <v>56</v>
      </c>
      <c r="B64" s="100">
        <v>60</v>
      </c>
      <c r="C64" s="101" t="s">
        <v>132</v>
      </c>
      <c r="D64" s="130" t="s">
        <v>133</v>
      </c>
      <c r="E64" s="103">
        <v>75.8</v>
      </c>
      <c r="F64" s="100"/>
      <c r="G64" s="104"/>
      <c r="H64" s="105"/>
    </row>
    <row r="65" s="86" customFormat="1" customHeight="1" spans="1:8">
      <c r="A65" s="86">
        <v>48</v>
      </c>
      <c r="B65" s="100">
        <v>61</v>
      </c>
      <c r="C65" s="101" t="s">
        <v>134</v>
      </c>
      <c r="D65" s="120" t="s">
        <v>135</v>
      </c>
      <c r="E65" s="103">
        <v>75.8</v>
      </c>
      <c r="F65" s="100"/>
      <c r="G65" s="104"/>
      <c r="H65" s="105"/>
    </row>
    <row r="66" s="86" customFormat="1" customHeight="1" spans="1:8">
      <c r="A66" s="86">
        <v>34</v>
      </c>
      <c r="B66" s="100">
        <v>62</v>
      </c>
      <c r="C66" s="121" t="s">
        <v>136</v>
      </c>
      <c r="D66" s="112" t="s">
        <v>137</v>
      </c>
      <c r="E66" s="103">
        <v>75.695</v>
      </c>
      <c r="F66" s="100"/>
      <c r="G66" s="104"/>
      <c r="H66" s="105"/>
    </row>
    <row r="67" s="86" customFormat="1" customHeight="1" spans="1:8">
      <c r="A67" s="86">
        <v>62</v>
      </c>
      <c r="B67" s="100">
        <v>63</v>
      </c>
      <c r="C67" s="101" t="s">
        <v>138</v>
      </c>
      <c r="D67" s="130" t="s">
        <v>139</v>
      </c>
      <c r="E67" s="103">
        <v>75.68</v>
      </c>
      <c r="F67" s="100"/>
      <c r="G67" s="104"/>
      <c r="H67" s="105"/>
    </row>
    <row r="68" s="86" customFormat="1" customHeight="1" spans="1:8">
      <c r="A68" s="86">
        <v>63</v>
      </c>
      <c r="B68" s="100">
        <v>64</v>
      </c>
      <c r="C68" s="101" t="s">
        <v>140</v>
      </c>
      <c r="D68" s="112" t="s">
        <v>141</v>
      </c>
      <c r="E68" s="103">
        <v>75.6755</v>
      </c>
      <c r="F68" s="100"/>
      <c r="G68" s="104"/>
      <c r="H68" s="105"/>
    </row>
    <row r="69" s="86" customFormat="1" customHeight="1" spans="1:8">
      <c r="A69" s="86">
        <v>47</v>
      </c>
      <c r="B69" s="100">
        <v>65</v>
      </c>
      <c r="C69" s="101" t="s">
        <v>142</v>
      </c>
      <c r="D69" s="122" t="s">
        <v>143</v>
      </c>
      <c r="E69" s="103">
        <v>75.155</v>
      </c>
      <c r="F69" s="100"/>
      <c r="G69" s="104"/>
      <c r="H69" s="105"/>
    </row>
    <row r="70" s="86" customFormat="1" customHeight="1" spans="1:8">
      <c r="A70" s="86">
        <v>51</v>
      </c>
      <c r="B70" s="100">
        <v>66</v>
      </c>
      <c r="C70" s="77" t="s">
        <v>144</v>
      </c>
      <c r="D70" s="119" t="s">
        <v>145</v>
      </c>
      <c r="E70" s="103">
        <v>75.155</v>
      </c>
      <c r="F70" s="100"/>
      <c r="G70" s="104"/>
      <c r="H70" s="105"/>
    </row>
    <row r="71" s="86" customFormat="1" customHeight="1" spans="1:8">
      <c r="A71" s="86">
        <v>52</v>
      </c>
      <c r="B71" s="100">
        <v>67</v>
      </c>
      <c r="C71" s="123" t="s">
        <v>146</v>
      </c>
      <c r="D71" s="133" t="s">
        <v>147</v>
      </c>
      <c r="E71" s="103">
        <v>75.05</v>
      </c>
      <c r="F71" s="100"/>
      <c r="G71" s="104"/>
      <c r="H71" s="105"/>
    </row>
    <row r="72" s="86" customFormat="1" customHeight="1" spans="1:8">
      <c r="A72" s="86">
        <v>55</v>
      </c>
      <c r="B72" s="100">
        <v>68</v>
      </c>
      <c r="C72" s="101" t="s">
        <v>148</v>
      </c>
      <c r="D72" s="102" t="s">
        <v>149</v>
      </c>
      <c r="E72" s="103">
        <v>74.18</v>
      </c>
      <c r="F72" s="100"/>
      <c r="G72" s="104"/>
      <c r="H72" s="105"/>
    </row>
    <row r="73" s="86" customFormat="1" customHeight="1" spans="1:8">
      <c r="A73" s="86">
        <v>59</v>
      </c>
      <c r="B73" s="100">
        <v>69</v>
      </c>
      <c r="C73" s="101" t="s">
        <v>150</v>
      </c>
      <c r="D73" s="120" t="s">
        <v>151</v>
      </c>
      <c r="E73" s="103">
        <v>73.4</v>
      </c>
      <c r="F73" s="100"/>
      <c r="G73" s="104"/>
      <c r="H73" s="105"/>
    </row>
    <row r="74" s="86" customFormat="1" customHeight="1" spans="1:8">
      <c r="A74" s="86">
        <v>66</v>
      </c>
      <c r="B74" s="100">
        <v>70</v>
      </c>
      <c r="C74" s="101" t="s">
        <v>152</v>
      </c>
      <c r="D74" s="102" t="s">
        <v>153</v>
      </c>
      <c r="E74" s="103">
        <v>73.28</v>
      </c>
      <c r="F74" s="100"/>
      <c r="G74" s="104"/>
      <c r="H74" s="105"/>
    </row>
    <row r="75" s="86" customFormat="1" ht="44" customHeight="1" spans="1:8">
      <c r="A75" s="86">
        <v>69</v>
      </c>
      <c r="B75" s="100">
        <v>71</v>
      </c>
      <c r="C75" s="101" t="s">
        <v>154</v>
      </c>
      <c r="D75" s="102" t="s">
        <v>155</v>
      </c>
      <c r="E75" s="103">
        <v>72.88</v>
      </c>
      <c r="F75" s="100"/>
      <c r="G75" s="124" t="s">
        <v>156</v>
      </c>
      <c r="H75" s="105"/>
    </row>
    <row r="76" s="86" customFormat="1" ht="36" customHeight="1" spans="2:8">
      <c r="B76" s="100">
        <v>72</v>
      </c>
      <c r="C76" s="101" t="s">
        <v>157</v>
      </c>
      <c r="D76" s="112" t="s">
        <v>158</v>
      </c>
      <c r="E76" s="103">
        <v>71.22</v>
      </c>
      <c r="F76" s="100"/>
      <c r="G76" s="124" t="s">
        <v>156</v>
      </c>
      <c r="H76" s="105"/>
    </row>
    <row r="77" s="86" customFormat="1" ht="39" customHeight="1" spans="1:8">
      <c r="A77" s="86">
        <v>70</v>
      </c>
      <c r="B77" s="100">
        <v>73</v>
      </c>
      <c r="C77" s="101" t="s">
        <v>159</v>
      </c>
      <c r="D77" s="102" t="s">
        <v>160</v>
      </c>
      <c r="E77" s="103">
        <v>70.64</v>
      </c>
      <c r="F77" s="100"/>
      <c r="G77" s="124" t="s">
        <v>156</v>
      </c>
      <c r="H77" s="105"/>
    </row>
    <row r="78" s="86" customFormat="1" ht="35" customHeight="1" spans="1:8">
      <c r="A78" s="86">
        <v>73</v>
      </c>
      <c r="B78" s="100">
        <v>74</v>
      </c>
      <c r="C78" s="101" t="s">
        <v>161</v>
      </c>
      <c r="D78" s="102" t="s">
        <v>162</v>
      </c>
      <c r="E78" s="103">
        <v>70.115</v>
      </c>
      <c r="F78" s="100"/>
      <c r="G78" s="124" t="s">
        <v>156</v>
      </c>
      <c r="H78" s="105"/>
    </row>
    <row r="79" s="86" customFormat="1" ht="37" customHeight="1" spans="1:8">
      <c r="A79" s="86">
        <v>1</v>
      </c>
      <c r="B79" s="100">
        <v>75</v>
      </c>
      <c r="C79" s="101" t="s">
        <v>163</v>
      </c>
      <c r="D79" s="130" t="s">
        <v>164</v>
      </c>
      <c r="E79" s="103">
        <v>67.91</v>
      </c>
      <c r="F79" s="100"/>
      <c r="G79" s="124" t="s">
        <v>156</v>
      </c>
      <c r="H79" s="105"/>
    </row>
    <row r="80" customHeight="1" spans="2:8">
      <c r="B80" s="100">
        <v>76</v>
      </c>
      <c r="C80" s="125" t="s">
        <v>165</v>
      </c>
      <c r="D80" s="102" t="s">
        <v>166</v>
      </c>
      <c r="E80" s="103" t="s">
        <v>167</v>
      </c>
      <c r="F80" s="98"/>
      <c r="G80" s="126" t="s">
        <v>168</v>
      </c>
      <c r="H80" s="127"/>
    </row>
    <row r="81" ht="49" customHeight="1" spans="2:8">
      <c r="B81" s="128" t="s">
        <v>169</v>
      </c>
      <c r="C81" s="104"/>
      <c r="D81" s="129" t="s">
        <v>170</v>
      </c>
      <c r="E81" s="103"/>
      <c r="F81" s="128" t="s">
        <v>171</v>
      </c>
      <c r="G81" s="98"/>
      <c r="H81" s="98"/>
    </row>
    <row r="82" ht="54" customHeight="1" spans="2:8">
      <c r="B82" s="128" t="s">
        <v>172</v>
      </c>
      <c r="C82" s="104"/>
      <c r="D82" s="100" t="s">
        <v>173</v>
      </c>
      <c r="E82" s="103"/>
      <c r="F82" s="128" t="s">
        <v>174</v>
      </c>
      <c r="G82" s="98"/>
      <c r="H82" s="98"/>
    </row>
  </sheetData>
  <mergeCells count="6">
    <mergeCell ref="B1:I1"/>
    <mergeCell ref="F2:H2"/>
    <mergeCell ref="B3:C3"/>
    <mergeCell ref="F3:H3"/>
    <mergeCell ref="G81:H81"/>
    <mergeCell ref="G82:H82"/>
  </mergeCells>
  <pageMargins left="0.751388888888889" right="0.751388888888889" top="0.2125" bottom="0.2125"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8"/>
  <sheetViews>
    <sheetView topLeftCell="A73" workbookViewId="0">
      <selection activeCell="P81" sqref="P81"/>
    </sheetView>
  </sheetViews>
  <sheetFormatPr defaultColWidth="9" defaultRowHeight="14.25"/>
  <cols>
    <col min="1" max="1" width="5.66666666666667" style="50" customWidth="1"/>
    <col min="2" max="2" width="25.625" style="51" customWidth="1"/>
    <col min="3" max="3" width="20.625" style="51" customWidth="1"/>
    <col min="4" max="4" width="33.875" style="51" customWidth="1"/>
    <col min="5" max="5" width="7.5" style="52" customWidth="1"/>
    <col min="6" max="6" width="8" style="52" customWidth="1"/>
    <col min="7" max="7" width="8" style="53" customWidth="1"/>
    <col min="8" max="8" width="9" style="50"/>
    <col min="9" max="9" width="9" style="52"/>
    <col min="10" max="10" width="7.5" style="52" customWidth="1"/>
    <col min="11" max="11" width="5.875" style="50" hidden="1" customWidth="1"/>
    <col min="12" max="12" width="5.625" style="50" hidden="1" customWidth="1"/>
    <col min="13" max="13" width="5.625" style="54" customWidth="1"/>
    <col min="14" max="14" width="9" style="55"/>
    <col min="15" max="15" width="9" style="50"/>
    <col min="16" max="16" width="29.25" style="50" customWidth="1"/>
    <col min="17" max="16382" width="9" style="50"/>
  </cols>
  <sheetData>
    <row r="1" s="50" customFormat="1" ht="30" customHeight="1" spans="1:16384">
      <c r="A1" s="53" t="s">
        <v>175</v>
      </c>
      <c r="B1" s="56"/>
      <c r="C1" s="56"/>
      <c r="D1" s="56"/>
      <c r="E1" s="53"/>
      <c r="F1" s="53"/>
      <c r="G1" s="53"/>
      <c r="H1" s="53"/>
      <c r="I1" s="53"/>
      <c r="J1" s="53"/>
      <c r="K1" s="53"/>
      <c r="L1" s="53"/>
      <c r="M1" s="65"/>
      <c r="N1" s="66"/>
      <c r="O1" s="53"/>
      <c r="P1" s="53"/>
      <c r="XFC1"/>
      <c r="XFD1"/>
    </row>
    <row r="2" s="50" customFormat="1" ht="42.75" spans="1:16384">
      <c r="A2" s="10" t="s">
        <v>176</v>
      </c>
      <c r="B2" s="11" t="s">
        <v>177</v>
      </c>
      <c r="C2" s="11" t="s">
        <v>178</v>
      </c>
      <c r="D2" s="12" t="s">
        <v>179</v>
      </c>
      <c r="E2" s="13" t="s">
        <v>180</v>
      </c>
      <c r="F2" s="14" t="s">
        <v>181</v>
      </c>
      <c r="G2" s="15" t="s">
        <v>182</v>
      </c>
      <c r="H2" s="16" t="s">
        <v>183</v>
      </c>
      <c r="I2" s="26" t="s">
        <v>184</v>
      </c>
      <c r="J2" s="16" t="s">
        <v>185</v>
      </c>
      <c r="K2" s="27" t="s">
        <v>186</v>
      </c>
      <c r="L2" s="28"/>
      <c r="M2" s="26" t="s">
        <v>187</v>
      </c>
      <c r="N2" s="15" t="s">
        <v>188</v>
      </c>
      <c r="O2" s="67" t="s">
        <v>189</v>
      </c>
      <c r="P2" s="68" t="s">
        <v>12</v>
      </c>
      <c r="XFC2"/>
      <c r="XFD2"/>
    </row>
    <row r="3" s="50" customFormat="1" ht="25" customHeight="1" spans="1:16">
      <c r="A3" s="57">
        <v>1</v>
      </c>
      <c r="B3" s="58" t="s">
        <v>142</v>
      </c>
      <c r="C3" s="19" t="s">
        <v>143</v>
      </c>
      <c r="D3" s="58" t="s">
        <v>190</v>
      </c>
      <c r="E3" s="59">
        <v>2</v>
      </c>
      <c r="F3" s="59">
        <v>30</v>
      </c>
      <c r="G3" s="59">
        <v>2</v>
      </c>
      <c r="H3" s="60">
        <v>87</v>
      </c>
      <c r="I3" s="60">
        <v>0</v>
      </c>
      <c r="J3" s="59">
        <f>SUM(F3+G3+H3*0.6+I3)</f>
        <v>84.2</v>
      </c>
      <c r="K3" s="69">
        <v>60</v>
      </c>
      <c r="L3" s="69">
        <v>70.5</v>
      </c>
      <c r="M3" s="70">
        <f>(K3+L3)/2</f>
        <v>65.25</v>
      </c>
      <c r="N3" s="71">
        <f>J3*0.7+M3*0.3</f>
        <v>78.515</v>
      </c>
      <c r="O3" s="69"/>
      <c r="P3" s="69"/>
    </row>
    <row r="4" s="50" customFormat="1" ht="25" customHeight="1" spans="1:16">
      <c r="A4" s="57">
        <v>2</v>
      </c>
      <c r="B4" s="58" t="s">
        <v>30</v>
      </c>
      <c r="C4" s="61" t="s">
        <v>31</v>
      </c>
      <c r="D4" s="58" t="s">
        <v>191</v>
      </c>
      <c r="E4" s="59">
        <v>12</v>
      </c>
      <c r="F4" s="59">
        <v>30</v>
      </c>
      <c r="G4" s="59">
        <v>3.9</v>
      </c>
      <c r="H4" s="60">
        <v>82</v>
      </c>
      <c r="I4" s="60">
        <v>0</v>
      </c>
      <c r="J4" s="59">
        <f t="shared" ref="J3:J66" si="0">SUM(F4+G4+H4*0.6+I4)</f>
        <v>83.1</v>
      </c>
      <c r="K4" s="69">
        <v>78</v>
      </c>
      <c r="L4" s="69">
        <v>74.4</v>
      </c>
      <c r="M4" s="70">
        <f>(K4+L4)/2</f>
        <v>76.2</v>
      </c>
      <c r="N4" s="71">
        <f t="shared" ref="N3:N66" si="1">J4*0.7+M4*0.3</f>
        <v>81.03</v>
      </c>
      <c r="O4" s="69"/>
      <c r="P4" s="69"/>
    </row>
    <row r="5" s="50" customFormat="1" ht="25" customHeight="1" spans="1:16">
      <c r="A5" s="57">
        <v>3</v>
      </c>
      <c r="B5" s="58" t="s">
        <v>40</v>
      </c>
      <c r="C5" s="61" t="s">
        <v>41</v>
      </c>
      <c r="D5" s="58" t="s">
        <v>192</v>
      </c>
      <c r="E5" s="59">
        <v>3</v>
      </c>
      <c r="F5" s="59">
        <v>30</v>
      </c>
      <c r="G5" s="59">
        <v>2</v>
      </c>
      <c r="H5" s="60">
        <v>94</v>
      </c>
      <c r="I5" s="60">
        <v>0</v>
      </c>
      <c r="J5" s="59">
        <f t="shared" si="0"/>
        <v>88.4</v>
      </c>
      <c r="K5" s="69">
        <v>70.5</v>
      </c>
      <c r="L5" s="69">
        <v>71.2</v>
      </c>
      <c r="M5" s="70">
        <f>(K5+L5)/2</f>
        <v>70.85</v>
      </c>
      <c r="N5" s="71">
        <f t="shared" si="1"/>
        <v>83.135</v>
      </c>
      <c r="O5" s="69"/>
      <c r="P5" s="69"/>
    </row>
    <row r="6" s="50" customFormat="1" ht="25" customHeight="1" spans="1:16">
      <c r="A6" s="57">
        <v>4</v>
      </c>
      <c r="B6" s="58" t="s">
        <v>42</v>
      </c>
      <c r="C6" s="61" t="s">
        <v>43</v>
      </c>
      <c r="D6" s="58" t="s">
        <v>193</v>
      </c>
      <c r="E6" s="62">
        <v>70</v>
      </c>
      <c r="F6" s="59">
        <v>30</v>
      </c>
      <c r="G6" s="59">
        <v>10</v>
      </c>
      <c r="H6" s="60">
        <v>91</v>
      </c>
      <c r="I6" s="60">
        <v>0</v>
      </c>
      <c r="J6" s="59">
        <f t="shared" si="0"/>
        <v>94.6</v>
      </c>
      <c r="K6" s="69">
        <v>74.91</v>
      </c>
      <c r="L6" s="69">
        <v>71.8</v>
      </c>
      <c r="M6" s="70">
        <f t="shared" ref="M3:M64" si="2">(K6+L6)/2</f>
        <v>73.355</v>
      </c>
      <c r="N6" s="71">
        <f t="shared" si="1"/>
        <v>88.2265</v>
      </c>
      <c r="O6" s="69"/>
      <c r="P6" s="69"/>
    </row>
    <row r="7" s="50" customFormat="1" ht="25" customHeight="1" spans="1:16">
      <c r="A7" s="57">
        <v>5</v>
      </c>
      <c r="B7" s="58" t="s">
        <v>38</v>
      </c>
      <c r="C7" s="61" t="s">
        <v>39</v>
      </c>
      <c r="D7" s="58" t="s">
        <v>194</v>
      </c>
      <c r="E7" s="62">
        <v>23</v>
      </c>
      <c r="F7" s="59">
        <v>30</v>
      </c>
      <c r="G7" s="59">
        <v>7.5</v>
      </c>
      <c r="H7" s="60">
        <v>94</v>
      </c>
      <c r="I7" s="60">
        <v>0</v>
      </c>
      <c r="J7" s="59">
        <f t="shared" si="0"/>
        <v>93.9</v>
      </c>
      <c r="K7" s="69">
        <v>73.61</v>
      </c>
      <c r="L7" s="69">
        <v>72</v>
      </c>
      <c r="M7" s="70">
        <f t="shared" si="2"/>
        <v>72.805</v>
      </c>
      <c r="N7" s="71">
        <f t="shared" si="1"/>
        <v>87.5715</v>
      </c>
      <c r="O7" s="69"/>
      <c r="P7" s="69"/>
    </row>
    <row r="8" s="50" customFormat="1" ht="25" customHeight="1" spans="1:16">
      <c r="A8" s="57">
        <v>6</v>
      </c>
      <c r="B8" s="58" t="s">
        <v>52</v>
      </c>
      <c r="C8" s="134" t="s">
        <v>53</v>
      </c>
      <c r="D8" s="58" t="s">
        <v>195</v>
      </c>
      <c r="E8" s="59">
        <v>5</v>
      </c>
      <c r="F8" s="59">
        <v>30</v>
      </c>
      <c r="G8" s="59">
        <v>2</v>
      </c>
      <c r="H8" s="60">
        <v>88</v>
      </c>
      <c r="I8" s="60">
        <v>0</v>
      </c>
      <c r="J8" s="59">
        <f t="shared" si="0"/>
        <v>84.8</v>
      </c>
      <c r="K8" s="69">
        <v>72.5</v>
      </c>
      <c r="L8" s="69">
        <v>74</v>
      </c>
      <c r="M8" s="70">
        <f t="shared" si="2"/>
        <v>73.25</v>
      </c>
      <c r="N8" s="71">
        <f t="shared" si="1"/>
        <v>81.335</v>
      </c>
      <c r="O8" s="69"/>
      <c r="P8" s="69"/>
    </row>
    <row r="9" s="50" customFormat="1" ht="25" customHeight="1" spans="1:16">
      <c r="A9" s="57">
        <v>7</v>
      </c>
      <c r="B9" s="58" t="s">
        <v>28</v>
      </c>
      <c r="C9" s="134" t="s">
        <v>29</v>
      </c>
      <c r="D9" s="58" t="s">
        <v>196</v>
      </c>
      <c r="E9" s="59">
        <v>2</v>
      </c>
      <c r="F9" s="59">
        <v>30</v>
      </c>
      <c r="G9" s="59">
        <v>2</v>
      </c>
      <c r="H9" s="60">
        <v>91</v>
      </c>
      <c r="I9" s="60">
        <v>0</v>
      </c>
      <c r="J9" s="59">
        <f t="shared" si="0"/>
        <v>86.6</v>
      </c>
      <c r="K9" s="69">
        <v>70.61</v>
      </c>
      <c r="L9" s="69">
        <v>72.5</v>
      </c>
      <c r="M9" s="70">
        <f t="shared" si="2"/>
        <v>71.555</v>
      </c>
      <c r="N9" s="71">
        <f t="shared" si="1"/>
        <v>82.0865</v>
      </c>
      <c r="O9" s="69"/>
      <c r="P9" s="69"/>
    </row>
    <row r="10" s="50" customFormat="1" ht="25" customHeight="1" spans="1:16">
      <c r="A10" s="57">
        <v>8</v>
      </c>
      <c r="B10" s="58" t="s">
        <v>92</v>
      </c>
      <c r="C10" s="61" t="s">
        <v>93</v>
      </c>
      <c r="D10" s="58" t="s">
        <v>197</v>
      </c>
      <c r="E10" s="59">
        <v>2</v>
      </c>
      <c r="F10" s="59">
        <v>30</v>
      </c>
      <c r="G10" s="59">
        <v>2</v>
      </c>
      <c r="H10" s="60">
        <v>87</v>
      </c>
      <c r="I10" s="60">
        <v>0</v>
      </c>
      <c r="J10" s="59">
        <f t="shared" si="0"/>
        <v>84.2</v>
      </c>
      <c r="K10" s="69">
        <v>72.9</v>
      </c>
      <c r="L10" s="69">
        <v>72.9</v>
      </c>
      <c r="M10" s="70">
        <f t="shared" si="2"/>
        <v>72.9</v>
      </c>
      <c r="N10" s="71">
        <f t="shared" si="1"/>
        <v>80.81</v>
      </c>
      <c r="O10" s="69"/>
      <c r="P10" s="69"/>
    </row>
    <row r="11" s="50" customFormat="1" ht="25" customHeight="1" spans="1:16">
      <c r="A11" s="57">
        <v>9</v>
      </c>
      <c r="B11" s="58" t="s">
        <v>114</v>
      </c>
      <c r="C11" s="61" t="s">
        <v>115</v>
      </c>
      <c r="D11" s="58" t="s">
        <v>198</v>
      </c>
      <c r="E11" s="59">
        <v>16</v>
      </c>
      <c r="F11" s="59">
        <v>30</v>
      </c>
      <c r="G11" s="59">
        <v>5.2</v>
      </c>
      <c r="H11" s="60">
        <v>93</v>
      </c>
      <c r="I11" s="60">
        <v>0</v>
      </c>
      <c r="J11" s="59">
        <f t="shared" si="0"/>
        <v>91</v>
      </c>
      <c r="K11" s="69">
        <v>71.1</v>
      </c>
      <c r="L11" s="69">
        <v>72.6</v>
      </c>
      <c r="M11" s="70">
        <f t="shared" si="2"/>
        <v>71.85</v>
      </c>
      <c r="N11" s="71">
        <f t="shared" si="1"/>
        <v>85.255</v>
      </c>
      <c r="O11" s="69"/>
      <c r="P11" s="69"/>
    </row>
    <row r="12" s="50" customFormat="1" ht="25" customHeight="1" spans="1:16">
      <c r="A12" s="57">
        <v>10</v>
      </c>
      <c r="B12" s="58" t="s">
        <v>76</v>
      </c>
      <c r="C12" s="61" t="s">
        <v>77</v>
      </c>
      <c r="D12" s="58" t="s">
        <v>199</v>
      </c>
      <c r="E12" s="59">
        <v>1</v>
      </c>
      <c r="F12" s="59">
        <v>30</v>
      </c>
      <c r="G12" s="59">
        <v>2</v>
      </c>
      <c r="H12" s="60">
        <v>84</v>
      </c>
      <c r="I12" s="60">
        <v>0</v>
      </c>
      <c r="J12" s="59">
        <f t="shared" si="0"/>
        <v>82.4</v>
      </c>
      <c r="K12" s="69">
        <v>70.8</v>
      </c>
      <c r="L12" s="69">
        <v>70.8</v>
      </c>
      <c r="M12" s="70">
        <f t="shared" si="2"/>
        <v>70.8</v>
      </c>
      <c r="N12" s="71">
        <f t="shared" si="1"/>
        <v>78.92</v>
      </c>
      <c r="O12" s="69"/>
      <c r="P12" s="69"/>
    </row>
    <row r="13" s="50" customFormat="1" ht="25" customHeight="1" spans="1:16">
      <c r="A13" s="57">
        <v>11</v>
      </c>
      <c r="B13" s="58" t="s">
        <v>154</v>
      </c>
      <c r="C13" s="61" t="s">
        <v>155</v>
      </c>
      <c r="D13" s="58" t="s">
        <v>200</v>
      </c>
      <c r="E13" s="59">
        <v>5</v>
      </c>
      <c r="F13" s="59">
        <v>30</v>
      </c>
      <c r="G13" s="59">
        <v>2</v>
      </c>
      <c r="H13" s="60">
        <v>86</v>
      </c>
      <c r="I13" s="60">
        <v>-5</v>
      </c>
      <c r="J13" s="59">
        <f t="shared" si="0"/>
        <v>78.6</v>
      </c>
      <c r="K13" s="69">
        <v>62.6</v>
      </c>
      <c r="L13" s="69">
        <v>60.6</v>
      </c>
      <c r="M13" s="70">
        <f t="shared" si="2"/>
        <v>61.6</v>
      </c>
      <c r="N13" s="71">
        <f t="shared" si="1"/>
        <v>73.5</v>
      </c>
      <c r="O13" s="69"/>
      <c r="P13" s="37" t="s">
        <v>201</v>
      </c>
    </row>
    <row r="14" s="50" customFormat="1" ht="25" customHeight="1" spans="1:16">
      <c r="A14" s="57">
        <v>12</v>
      </c>
      <c r="B14" s="58" t="s">
        <v>134</v>
      </c>
      <c r="C14" s="63" t="s">
        <v>135</v>
      </c>
      <c r="D14" s="58" t="s">
        <v>202</v>
      </c>
      <c r="E14" s="59">
        <v>1</v>
      </c>
      <c r="F14" s="59">
        <v>30</v>
      </c>
      <c r="G14" s="59">
        <v>2</v>
      </c>
      <c r="H14" s="60">
        <v>81</v>
      </c>
      <c r="I14" s="60">
        <v>0</v>
      </c>
      <c r="J14" s="59">
        <f t="shared" si="0"/>
        <v>80.6</v>
      </c>
      <c r="K14" s="69">
        <v>70.5</v>
      </c>
      <c r="L14" s="69">
        <v>70.5</v>
      </c>
      <c r="M14" s="70">
        <f t="shared" si="2"/>
        <v>70.5</v>
      </c>
      <c r="N14" s="71">
        <f t="shared" si="1"/>
        <v>77.57</v>
      </c>
      <c r="O14" s="69"/>
      <c r="P14" s="69"/>
    </row>
    <row r="15" s="50" customFormat="1" ht="25" customHeight="1" spans="1:16">
      <c r="A15" s="57">
        <v>13</v>
      </c>
      <c r="B15" s="58" t="s">
        <v>72</v>
      </c>
      <c r="C15" s="61" t="s">
        <v>73</v>
      </c>
      <c r="D15" s="58" t="s">
        <v>203</v>
      </c>
      <c r="E15" s="59">
        <v>6</v>
      </c>
      <c r="F15" s="59">
        <v>30</v>
      </c>
      <c r="G15" s="59">
        <v>2</v>
      </c>
      <c r="H15" s="60">
        <v>85</v>
      </c>
      <c r="I15" s="60">
        <v>0</v>
      </c>
      <c r="J15" s="59">
        <f t="shared" si="0"/>
        <v>83</v>
      </c>
      <c r="K15" s="69">
        <v>70.5</v>
      </c>
      <c r="L15" s="69">
        <v>69</v>
      </c>
      <c r="M15" s="70">
        <f t="shared" si="2"/>
        <v>69.75</v>
      </c>
      <c r="N15" s="71">
        <f t="shared" si="1"/>
        <v>79.025</v>
      </c>
      <c r="O15" s="69"/>
      <c r="P15" s="69"/>
    </row>
    <row r="16" s="50" customFormat="1" ht="25" customHeight="1" spans="1:16">
      <c r="A16" s="57">
        <v>14</v>
      </c>
      <c r="B16" s="58" t="s">
        <v>204</v>
      </c>
      <c r="C16" s="134" t="s">
        <v>205</v>
      </c>
      <c r="D16" s="58" t="s">
        <v>206</v>
      </c>
      <c r="E16" s="59">
        <v>1</v>
      </c>
      <c r="F16" s="59">
        <v>30</v>
      </c>
      <c r="G16" s="59">
        <v>2</v>
      </c>
      <c r="H16" s="60">
        <v>88</v>
      </c>
      <c r="I16" s="60">
        <v>0</v>
      </c>
      <c r="J16" s="59">
        <f t="shared" si="0"/>
        <v>84.8</v>
      </c>
      <c r="K16" s="69">
        <v>60.5</v>
      </c>
      <c r="L16" s="69">
        <v>60.5</v>
      </c>
      <c r="M16" s="70">
        <f t="shared" si="2"/>
        <v>60.5</v>
      </c>
      <c r="N16" s="71">
        <f t="shared" si="1"/>
        <v>77.51</v>
      </c>
      <c r="O16" s="69"/>
      <c r="P16" s="69"/>
    </row>
    <row r="17" s="50" customFormat="1" ht="25" customHeight="1" spans="1:16">
      <c r="A17" s="57">
        <v>15</v>
      </c>
      <c r="B17" s="58" t="s">
        <v>80</v>
      </c>
      <c r="C17" s="134" t="s">
        <v>81</v>
      </c>
      <c r="D17" s="58" t="s">
        <v>207</v>
      </c>
      <c r="E17" s="59">
        <v>1</v>
      </c>
      <c r="F17" s="59">
        <v>30</v>
      </c>
      <c r="G17" s="59">
        <v>2</v>
      </c>
      <c r="H17" s="60">
        <v>88</v>
      </c>
      <c r="I17" s="60">
        <v>0</v>
      </c>
      <c r="J17" s="59">
        <f t="shared" si="0"/>
        <v>84.8</v>
      </c>
      <c r="K17" s="69">
        <v>72.6</v>
      </c>
      <c r="L17" s="69">
        <v>69.6</v>
      </c>
      <c r="M17" s="70">
        <f t="shared" si="2"/>
        <v>71.1</v>
      </c>
      <c r="N17" s="71">
        <f t="shared" si="1"/>
        <v>80.69</v>
      </c>
      <c r="O17" s="69"/>
      <c r="P17" s="69"/>
    </row>
    <row r="18" s="50" customFormat="1" ht="25" customHeight="1" spans="1:16">
      <c r="A18" s="57">
        <v>16</v>
      </c>
      <c r="B18" s="58" t="s">
        <v>208</v>
      </c>
      <c r="C18" s="134" t="s">
        <v>209</v>
      </c>
      <c r="D18" s="58" t="s">
        <v>210</v>
      </c>
      <c r="E18" s="59">
        <v>3</v>
      </c>
      <c r="F18" s="59">
        <v>30</v>
      </c>
      <c r="G18" s="59">
        <v>2</v>
      </c>
      <c r="H18" s="60">
        <v>90</v>
      </c>
      <c r="I18" s="60">
        <v>0</v>
      </c>
      <c r="J18" s="59">
        <f t="shared" si="0"/>
        <v>86</v>
      </c>
      <c r="K18" s="69">
        <v>70.5</v>
      </c>
      <c r="L18" s="69">
        <v>72</v>
      </c>
      <c r="M18" s="70">
        <f t="shared" si="2"/>
        <v>71.25</v>
      </c>
      <c r="N18" s="71">
        <f t="shared" si="1"/>
        <v>81.575</v>
      </c>
      <c r="O18" s="69"/>
      <c r="P18" s="69"/>
    </row>
    <row r="19" s="50" customFormat="1" ht="25" customHeight="1" spans="1:16">
      <c r="A19" s="57">
        <v>17</v>
      </c>
      <c r="B19" s="58" t="s">
        <v>24</v>
      </c>
      <c r="C19" s="64" t="s">
        <v>25</v>
      </c>
      <c r="D19" s="58" t="s">
        <v>211</v>
      </c>
      <c r="E19" s="62">
        <v>22</v>
      </c>
      <c r="F19" s="59">
        <v>30</v>
      </c>
      <c r="G19" s="59">
        <v>7.17</v>
      </c>
      <c r="H19" s="60">
        <v>88</v>
      </c>
      <c r="I19" s="60">
        <v>0</v>
      </c>
      <c r="J19" s="59">
        <f t="shared" si="0"/>
        <v>89.97</v>
      </c>
      <c r="K19" s="69">
        <v>71.2</v>
      </c>
      <c r="L19" s="69">
        <v>71.2</v>
      </c>
      <c r="M19" s="70">
        <f t="shared" si="2"/>
        <v>71.2</v>
      </c>
      <c r="N19" s="71">
        <f t="shared" si="1"/>
        <v>84.339</v>
      </c>
      <c r="O19" s="69"/>
      <c r="P19" s="69"/>
    </row>
    <row r="20" s="50" customFormat="1" ht="25" customHeight="1" spans="1:16">
      <c r="A20" s="57">
        <v>18</v>
      </c>
      <c r="B20" s="58" t="s">
        <v>212</v>
      </c>
      <c r="C20" s="134" t="s">
        <v>213</v>
      </c>
      <c r="D20" s="58" t="s">
        <v>214</v>
      </c>
      <c r="E20" s="59">
        <v>1</v>
      </c>
      <c r="F20" s="59">
        <v>30</v>
      </c>
      <c r="G20" s="59">
        <v>2</v>
      </c>
      <c r="H20" s="60">
        <v>84</v>
      </c>
      <c r="I20" s="60">
        <v>0</v>
      </c>
      <c r="J20" s="59">
        <f t="shared" si="0"/>
        <v>82.4</v>
      </c>
      <c r="K20" s="69">
        <v>70.5</v>
      </c>
      <c r="L20" s="69">
        <v>70.5</v>
      </c>
      <c r="M20" s="70">
        <f t="shared" si="2"/>
        <v>70.5</v>
      </c>
      <c r="N20" s="71">
        <f t="shared" si="1"/>
        <v>78.83</v>
      </c>
      <c r="O20" s="69"/>
      <c r="P20" s="69"/>
    </row>
    <row r="21" s="50" customFormat="1" ht="25" customHeight="1" spans="1:16">
      <c r="A21" s="57">
        <v>19</v>
      </c>
      <c r="B21" s="58" t="s">
        <v>32</v>
      </c>
      <c r="C21" s="134" t="s">
        <v>33</v>
      </c>
      <c r="D21" s="58" t="s">
        <v>215</v>
      </c>
      <c r="E21" s="62">
        <v>20</v>
      </c>
      <c r="F21" s="59">
        <v>30</v>
      </c>
      <c r="G21" s="59">
        <v>6.51</v>
      </c>
      <c r="H21" s="60">
        <v>87</v>
      </c>
      <c r="I21" s="60">
        <v>0</v>
      </c>
      <c r="J21" s="59">
        <f t="shared" si="0"/>
        <v>88.71</v>
      </c>
      <c r="K21" s="69">
        <v>60</v>
      </c>
      <c r="L21" s="69">
        <v>72.09</v>
      </c>
      <c r="M21" s="70">
        <f t="shared" si="2"/>
        <v>66.045</v>
      </c>
      <c r="N21" s="71">
        <f t="shared" si="1"/>
        <v>81.9105</v>
      </c>
      <c r="O21" s="69"/>
      <c r="P21" s="69"/>
    </row>
    <row r="22" s="50" customFormat="1" ht="25" customHeight="1" spans="1:16">
      <c r="A22" s="57">
        <v>20</v>
      </c>
      <c r="B22" s="58" t="s">
        <v>157</v>
      </c>
      <c r="C22" s="61" t="s">
        <v>158</v>
      </c>
      <c r="D22" s="58" t="s">
        <v>216</v>
      </c>
      <c r="E22" s="62">
        <v>18</v>
      </c>
      <c r="F22" s="59">
        <v>30</v>
      </c>
      <c r="G22" s="59">
        <v>5.86</v>
      </c>
      <c r="H22" s="60">
        <v>92</v>
      </c>
      <c r="I22" s="60">
        <v>-5</v>
      </c>
      <c r="J22" s="59">
        <f t="shared" si="0"/>
        <v>86.06</v>
      </c>
      <c r="K22" s="69">
        <v>83.86</v>
      </c>
      <c r="L22" s="69">
        <v>73.6</v>
      </c>
      <c r="M22" s="70">
        <f t="shared" si="2"/>
        <v>78.73</v>
      </c>
      <c r="N22" s="71">
        <f t="shared" si="1"/>
        <v>83.861</v>
      </c>
      <c r="O22" s="69"/>
      <c r="P22" s="37" t="s">
        <v>201</v>
      </c>
    </row>
    <row r="23" s="50" customFormat="1" ht="25" customHeight="1" spans="1:16">
      <c r="A23" s="57">
        <v>21</v>
      </c>
      <c r="B23" s="58" t="s">
        <v>26</v>
      </c>
      <c r="C23" s="61" t="s">
        <v>27</v>
      </c>
      <c r="D23" s="58" t="s">
        <v>217</v>
      </c>
      <c r="E23" s="62">
        <v>18</v>
      </c>
      <c r="F23" s="59">
        <v>30</v>
      </c>
      <c r="G23" s="59">
        <v>5.86</v>
      </c>
      <c r="H23" s="60">
        <v>93</v>
      </c>
      <c r="I23" s="60">
        <v>0</v>
      </c>
      <c r="J23" s="59">
        <f t="shared" si="0"/>
        <v>91.66</v>
      </c>
      <c r="K23" s="69">
        <v>75.22</v>
      </c>
      <c r="L23" s="69">
        <v>80.97</v>
      </c>
      <c r="M23" s="70">
        <f t="shared" si="2"/>
        <v>78.095</v>
      </c>
      <c r="N23" s="71">
        <f t="shared" si="1"/>
        <v>87.5905</v>
      </c>
      <c r="O23" s="69"/>
      <c r="P23" s="69"/>
    </row>
    <row r="24" s="50" customFormat="1" ht="25" customHeight="1" spans="1:16">
      <c r="A24" s="57">
        <v>22</v>
      </c>
      <c r="B24" s="58" t="s">
        <v>18</v>
      </c>
      <c r="C24" s="64" t="s">
        <v>19</v>
      </c>
      <c r="D24" s="58" t="s">
        <v>218</v>
      </c>
      <c r="E24" s="62">
        <v>19</v>
      </c>
      <c r="F24" s="59">
        <v>30</v>
      </c>
      <c r="G24" s="59">
        <v>6.19</v>
      </c>
      <c r="H24" s="60">
        <v>94</v>
      </c>
      <c r="I24" s="60">
        <v>0</v>
      </c>
      <c r="J24" s="59">
        <f t="shared" si="0"/>
        <v>92.59</v>
      </c>
      <c r="K24" s="69">
        <v>73.58</v>
      </c>
      <c r="L24" s="69">
        <v>86.6</v>
      </c>
      <c r="M24" s="70">
        <f t="shared" si="2"/>
        <v>80.09</v>
      </c>
      <c r="N24" s="71">
        <f t="shared" si="1"/>
        <v>88.84</v>
      </c>
      <c r="O24" s="69"/>
      <c r="P24" s="72"/>
    </row>
    <row r="25" s="50" customFormat="1" ht="25" customHeight="1" spans="1:16">
      <c r="A25" s="57">
        <v>23</v>
      </c>
      <c r="B25" s="58" t="s">
        <v>44</v>
      </c>
      <c r="C25" s="61" t="s">
        <v>45</v>
      </c>
      <c r="D25" s="58" t="s">
        <v>219</v>
      </c>
      <c r="E25" s="62">
        <v>22</v>
      </c>
      <c r="F25" s="59">
        <v>30</v>
      </c>
      <c r="G25" s="59">
        <v>7.17</v>
      </c>
      <c r="H25" s="60">
        <v>90</v>
      </c>
      <c r="I25" s="60">
        <v>0</v>
      </c>
      <c r="J25" s="59">
        <f t="shared" si="0"/>
        <v>91.17</v>
      </c>
      <c r="K25" s="69">
        <v>78.57</v>
      </c>
      <c r="L25" s="69">
        <v>69.18</v>
      </c>
      <c r="M25" s="70">
        <f t="shared" si="2"/>
        <v>73.875</v>
      </c>
      <c r="N25" s="71">
        <f t="shared" si="1"/>
        <v>85.9815</v>
      </c>
      <c r="O25" s="69"/>
      <c r="P25" s="69"/>
    </row>
    <row r="26" s="50" customFormat="1" ht="25" customHeight="1" spans="1:16">
      <c r="A26" s="57">
        <v>24</v>
      </c>
      <c r="B26" s="58" t="s">
        <v>82</v>
      </c>
      <c r="C26" s="134" t="s">
        <v>83</v>
      </c>
      <c r="D26" s="58" t="s">
        <v>220</v>
      </c>
      <c r="E26" s="59">
        <v>3</v>
      </c>
      <c r="F26" s="59">
        <v>30</v>
      </c>
      <c r="G26" s="59">
        <v>2</v>
      </c>
      <c r="H26" s="60">
        <v>90</v>
      </c>
      <c r="I26" s="60">
        <v>0</v>
      </c>
      <c r="J26" s="59">
        <f t="shared" si="0"/>
        <v>86</v>
      </c>
      <c r="K26" s="69">
        <v>72.4</v>
      </c>
      <c r="L26" s="69">
        <v>68.4</v>
      </c>
      <c r="M26" s="70">
        <f t="shared" si="2"/>
        <v>70.4</v>
      </c>
      <c r="N26" s="71">
        <f t="shared" si="1"/>
        <v>81.32</v>
      </c>
      <c r="O26" s="69"/>
      <c r="P26" s="69"/>
    </row>
    <row r="27" s="50" customFormat="1" ht="25" customHeight="1" spans="1:16">
      <c r="A27" s="57">
        <v>25</v>
      </c>
      <c r="B27" s="58" t="s">
        <v>36</v>
      </c>
      <c r="C27" s="61" t="s">
        <v>37</v>
      </c>
      <c r="D27" s="58" t="s">
        <v>221</v>
      </c>
      <c r="E27" s="59">
        <v>7</v>
      </c>
      <c r="F27" s="59">
        <v>30</v>
      </c>
      <c r="G27" s="59">
        <v>2.28</v>
      </c>
      <c r="H27" s="60">
        <v>96</v>
      </c>
      <c r="I27" s="60">
        <v>0</v>
      </c>
      <c r="J27" s="59">
        <f t="shared" si="0"/>
        <v>89.88</v>
      </c>
      <c r="K27" s="73">
        <v>81.37</v>
      </c>
      <c r="L27" s="69">
        <v>91.09</v>
      </c>
      <c r="M27" s="70">
        <f t="shared" si="2"/>
        <v>86.23</v>
      </c>
      <c r="N27" s="71">
        <f t="shared" si="1"/>
        <v>88.785</v>
      </c>
      <c r="O27" s="69"/>
      <c r="P27" s="69"/>
    </row>
    <row r="28" s="50" customFormat="1" ht="25" customHeight="1" spans="1:16">
      <c r="A28" s="57">
        <v>26</v>
      </c>
      <c r="B28" s="58" t="s">
        <v>138</v>
      </c>
      <c r="C28" s="134" t="s">
        <v>139</v>
      </c>
      <c r="D28" s="58" t="s">
        <v>222</v>
      </c>
      <c r="E28" s="59">
        <v>3</v>
      </c>
      <c r="F28" s="59">
        <v>30</v>
      </c>
      <c r="G28" s="59">
        <v>2</v>
      </c>
      <c r="H28" s="60">
        <v>92</v>
      </c>
      <c r="I28" s="60">
        <v>0</v>
      </c>
      <c r="J28" s="59">
        <f t="shared" si="0"/>
        <v>87.2</v>
      </c>
      <c r="K28" s="69">
        <v>72</v>
      </c>
      <c r="L28" s="69">
        <v>60</v>
      </c>
      <c r="M28" s="70">
        <f t="shared" si="2"/>
        <v>66</v>
      </c>
      <c r="N28" s="71">
        <f t="shared" si="1"/>
        <v>80.84</v>
      </c>
      <c r="O28" s="69"/>
      <c r="P28" s="69"/>
    </row>
    <row r="29" s="50" customFormat="1" ht="30" customHeight="1" spans="1:16">
      <c r="A29" s="57">
        <v>27</v>
      </c>
      <c r="B29" s="58" t="s">
        <v>223</v>
      </c>
      <c r="C29" s="61" t="s">
        <v>224</v>
      </c>
      <c r="D29" s="58" t="s">
        <v>225</v>
      </c>
      <c r="E29" s="59">
        <v>6</v>
      </c>
      <c r="F29" s="59">
        <v>30</v>
      </c>
      <c r="G29" s="59">
        <v>2</v>
      </c>
      <c r="H29" s="60">
        <v>94</v>
      </c>
      <c r="I29" s="60">
        <v>-2</v>
      </c>
      <c r="J29" s="59">
        <f t="shared" si="0"/>
        <v>86.4</v>
      </c>
      <c r="K29" s="69">
        <v>73.1</v>
      </c>
      <c r="L29" s="69">
        <v>71.6</v>
      </c>
      <c r="M29" s="70">
        <f t="shared" si="2"/>
        <v>72.35</v>
      </c>
      <c r="N29" s="71">
        <f t="shared" si="1"/>
        <v>82.185</v>
      </c>
      <c r="O29" s="69"/>
      <c r="P29" s="74" t="s">
        <v>226</v>
      </c>
    </row>
    <row r="30" s="50" customFormat="1" ht="25" customHeight="1" spans="1:16">
      <c r="A30" s="57">
        <v>28</v>
      </c>
      <c r="B30" s="58" t="s">
        <v>22</v>
      </c>
      <c r="C30" s="134" t="s">
        <v>23</v>
      </c>
      <c r="D30" s="58" t="s">
        <v>227</v>
      </c>
      <c r="E30" s="59">
        <v>6</v>
      </c>
      <c r="F30" s="59">
        <v>30</v>
      </c>
      <c r="G30" s="59">
        <v>2</v>
      </c>
      <c r="H30" s="60">
        <v>95</v>
      </c>
      <c r="I30" s="60">
        <v>0</v>
      </c>
      <c r="J30" s="59">
        <f t="shared" si="0"/>
        <v>89</v>
      </c>
      <c r="K30" s="73">
        <v>96.27</v>
      </c>
      <c r="L30" s="69">
        <v>86.96</v>
      </c>
      <c r="M30" s="70">
        <f t="shared" si="2"/>
        <v>91.615</v>
      </c>
      <c r="N30" s="71">
        <f t="shared" si="1"/>
        <v>89.7845</v>
      </c>
      <c r="O30" s="69"/>
      <c r="P30" s="69"/>
    </row>
    <row r="31" s="50" customFormat="1" ht="25" customHeight="1" spans="1:16">
      <c r="A31" s="57">
        <v>29</v>
      </c>
      <c r="B31" s="58" t="s">
        <v>48</v>
      </c>
      <c r="C31" s="61" t="s">
        <v>49</v>
      </c>
      <c r="D31" s="58" t="s">
        <v>228</v>
      </c>
      <c r="E31" s="59">
        <v>13</v>
      </c>
      <c r="F31" s="59">
        <v>30</v>
      </c>
      <c r="G31" s="59">
        <v>4.23</v>
      </c>
      <c r="H31" s="60">
        <v>94</v>
      </c>
      <c r="I31" s="60">
        <v>0</v>
      </c>
      <c r="J31" s="59">
        <f t="shared" si="0"/>
        <v>90.63</v>
      </c>
      <c r="K31" s="69">
        <v>74</v>
      </c>
      <c r="L31" s="69">
        <v>74.6</v>
      </c>
      <c r="M31" s="70">
        <f t="shared" si="2"/>
        <v>74.3</v>
      </c>
      <c r="N31" s="71">
        <f t="shared" si="1"/>
        <v>85.731</v>
      </c>
      <c r="O31" s="69"/>
      <c r="P31" s="69"/>
    </row>
    <row r="32" s="50" customFormat="1" ht="25" customHeight="1" spans="1:16">
      <c r="A32" s="57">
        <v>30</v>
      </c>
      <c r="B32" s="58" t="s">
        <v>13</v>
      </c>
      <c r="C32" s="61" t="s">
        <v>14</v>
      </c>
      <c r="D32" s="58" t="s">
        <v>229</v>
      </c>
      <c r="E32" s="62">
        <v>64</v>
      </c>
      <c r="F32" s="59">
        <v>30</v>
      </c>
      <c r="G32" s="59">
        <v>10</v>
      </c>
      <c r="H32" s="60">
        <v>96</v>
      </c>
      <c r="I32" s="60">
        <v>0</v>
      </c>
      <c r="J32" s="59">
        <f t="shared" si="0"/>
        <v>97.6</v>
      </c>
      <c r="K32" s="69">
        <v>97.5</v>
      </c>
      <c r="L32" s="69">
        <v>94.59</v>
      </c>
      <c r="M32" s="70">
        <f t="shared" si="2"/>
        <v>96.045</v>
      </c>
      <c r="N32" s="71">
        <f t="shared" si="1"/>
        <v>97.1335</v>
      </c>
      <c r="O32" s="69"/>
      <c r="P32" s="69"/>
    </row>
    <row r="33" s="50" customFormat="1" ht="25" customHeight="1" spans="1:16">
      <c r="A33" s="57">
        <v>31</v>
      </c>
      <c r="B33" s="58" t="s">
        <v>230</v>
      </c>
      <c r="C33" s="61" t="s">
        <v>231</v>
      </c>
      <c r="D33" s="58" t="s">
        <v>232</v>
      </c>
      <c r="E33" s="59">
        <v>2</v>
      </c>
      <c r="F33" s="59">
        <v>30</v>
      </c>
      <c r="G33" s="59">
        <v>2</v>
      </c>
      <c r="H33" s="60">
        <v>88</v>
      </c>
      <c r="I33" s="60">
        <v>0</v>
      </c>
      <c r="J33" s="59">
        <f t="shared" si="0"/>
        <v>84.8</v>
      </c>
      <c r="K33" s="69">
        <v>61</v>
      </c>
      <c r="L33" s="69">
        <v>71.5</v>
      </c>
      <c r="M33" s="70">
        <f t="shared" si="2"/>
        <v>66.25</v>
      </c>
      <c r="N33" s="71">
        <f t="shared" si="1"/>
        <v>79.235</v>
      </c>
      <c r="O33" s="69"/>
      <c r="P33" s="69"/>
    </row>
    <row r="34" s="50" customFormat="1" ht="25" customHeight="1" spans="1:16">
      <c r="A34" s="57">
        <v>32</v>
      </c>
      <c r="B34" s="58" t="s">
        <v>50</v>
      </c>
      <c r="C34" s="61" t="s">
        <v>51</v>
      </c>
      <c r="D34" s="58" t="s">
        <v>233</v>
      </c>
      <c r="E34" s="59">
        <v>3</v>
      </c>
      <c r="F34" s="59">
        <v>30</v>
      </c>
      <c r="G34" s="59">
        <v>2</v>
      </c>
      <c r="H34" s="60">
        <v>94</v>
      </c>
      <c r="I34" s="60">
        <v>0</v>
      </c>
      <c r="J34" s="59">
        <f t="shared" si="0"/>
        <v>88.4</v>
      </c>
      <c r="K34" s="69">
        <v>72.5</v>
      </c>
      <c r="L34" s="69">
        <v>80</v>
      </c>
      <c r="M34" s="70">
        <f t="shared" si="2"/>
        <v>76.25</v>
      </c>
      <c r="N34" s="71">
        <f t="shared" si="1"/>
        <v>84.755</v>
      </c>
      <c r="O34" s="69"/>
      <c r="P34" s="69"/>
    </row>
    <row r="35" s="50" customFormat="1" ht="25" customHeight="1" spans="1:16">
      <c r="A35" s="57">
        <v>33</v>
      </c>
      <c r="B35" s="58" t="s">
        <v>60</v>
      </c>
      <c r="C35" s="61" t="s">
        <v>61</v>
      </c>
      <c r="D35" s="58" t="s">
        <v>234</v>
      </c>
      <c r="E35" s="59">
        <v>3</v>
      </c>
      <c r="F35" s="59">
        <v>30</v>
      </c>
      <c r="G35" s="59">
        <v>2</v>
      </c>
      <c r="H35" s="60">
        <v>87</v>
      </c>
      <c r="I35" s="60">
        <v>0</v>
      </c>
      <c r="J35" s="59">
        <f t="shared" si="0"/>
        <v>84.2</v>
      </c>
      <c r="K35" s="69">
        <v>86.41</v>
      </c>
      <c r="L35" s="69">
        <v>84.57</v>
      </c>
      <c r="M35" s="70">
        <f t="shared" si="2"/>
        <v>85.49</v>
      </c>
      <c r="N35" s="71">
        <f t="shared" si="1"/>
        <v>84.587</v>
      </c>
      <c r="O35" s="69"/>
      <c r="P35" s="69"/>
    </row>
    <row r="36" s="50" customFormat="1" ht="31" customHeight="1" spans="1:16">
      <c r="A36" s="57">
        <v>34</v>
      </c>
      <c r="B36" s="58" t="s">
        <v>235</v>
      </c>
      <c r="C36" s="61" t="s">
        <v>236</v>
      </c>
      <c r="D36" s="58" t="s">
        <v>237</v>
      </c>
      <c r="E36" s="59">
        <v>1</v>
      </c>
      <c r="F36" s="59">
        <v>30</v>
      </c>
      <c r="G36" s="59">
        <v>2</v>
      </c>
      <c r="H36" s="60">
        <v>86</v>
      </c>
      <c r="I36" s="60">
        <v>-2</v>
      </c>
      <c r="J36" s="59">
        <f t="shared" si="0"/>
        <v>81.6</v>
      </c>
      <c r="K36" s="69">
        <v>76.06</v>
      </c>
      <c r="L36" s="69">
        <v>81.69</v>
      </c>
      <c r="M36" s="70">
        <f t="shared" si="2"/>
        <v>78.875</v>
      </c>
      <c r="N36" s="71">
        <f t="shared" si="1"/>
        <v>80.7825</v>
      </c>
      <c r="O36" s="69"/>
      <c r="P36" s="74" t="s">
        <v>238</v>
      </c>
    </row>
    <row r="37" s="50" customFormat="1" ht="27" customHeight="1" spans="1:16">
      <c r="A37" s="57">
        <v>35</v>
      </c>
      <c r="B37" s="58" t="s">
        <v>58</v>
      </c>
      <c r="C37" s="134" t="s">
        <v>59</v>
      </c>
      <c r="D37" s="58" t="s">
        <v>239</v>
      </c>
      <c r="E37" s="59">
        <v>1</v>
      </c>
      <c r="F37" s="59">
        <v>30</v>
      </c>
      <c r="G37" s="59">
        <v>2</v>
      </c>
      <c r="H37" s="60">
        <v>94</v>
      </c>
      <c r="I37" s="60">
        <v>0</v>
      </c>
      <c r="J37" s="59">
        <f t="shared" si="0"/>
        <v>88.4</v>
      </c>
      <c r="K37" s="69">
        <v>74</v>
      </c>
      <c r="L37" s="69">
        <v>72.5</v>
      </c>
      <c r="M37" s="70">
        <f t="shared" si="2"/>
        <v>73.25</v>
      </c>
      <c r="N37" s="71">
        <f t="shared" si="1"/>
        <v>83.855</v>
      </c>
      <c r="O37" s="69"/>
      <c r="P37" s="69"/>
    </row>
    <row r="38" s="50" customFormat="1" ht="25" customHeight="1" spans="1:16">
      <c r="A38" s="57">
        <v>36</v>
      </c>
      <c r="B38" s="58" t="s">
        <v>152</v>
      </c>
      <c r="C38" s="61" t="s">
        <v>153</v>
      </c>
      <c r="D38" s="58" t="s">
        <v>240</v>
      </c>
      <c r="E38" s="59">
        <v>1</v>
      </c>
      <c r="F38" s="59">
        <v>30</v>
      </c>
      <c r="G38" s="59">
        <v>2</v>
      </c>
      <c r="H38" s="60">
        <v>94</v>
      </c>
      <c r="I38" s="60">
        <v>0</v>
      </c>
      <c r="J38" s="59">
        <f t="shared" si="0"/>
        <v>88.4</v>
      </c>
      <c r="K38" s="69">
        <v>72</v>
      </c>
      <c r="L38" s="69">
        <v>70.5</v>
      </c>
      <c r="M38" s="70">
        <f t="shared" si="2"/>
        <v>71.25</v>
      </c>
      <c r="N38" s="71">
        <f t="shared" si="1"/>
        <v>83.255</v>
      </c>
      <c r="O38" s="69"/>
      <c r="P38" s="69"/>
    </row>
    <row r="39" s="50" customFormat="1" ht="25" customHeight="1" spans="1:16">
      <c r="A39" s="57">
        <v>37</v>
      </c>
      <c r="B39" s="58" t="s">
        <v>78</v>
      </c>
      <c r="C39" s="61" t="s">
        <v>79</v>
      </c>
      <c r="D39" s="58" t="s">
        <v>241</v>
      </c>
      <c r="E39" s="59">
        <v>5</v>
      </c>
      <c r="F39" s="59">
        <v>30</v>
      </c>
      <c r="G39" s="59">
        <v>2</v>
      </c>
      <c r="H39" s="60">
        <v>94</v>
      </c>
      <c r="I39" s="60">
        <v>0</v>
      </c>
      <c r="J39" s="59">
        <f t="shared" si="0"/>
        <v>88.4</v>
      </c>
      <c r="K39" s="69">
        <v>63.6</v>
      </c>
      <c r="L39" s="69">
        <v>72.9</v>
      </c>
      <c r="M39" s="70">
        <f t="shared" si="2"/>
        <v>68.25</v>
      </c>
      <c r="N39" s="71">
        <f t="shared" si="1"/>
        <v>82.355</v>
      </c>
      <c r="O39" s="69"/>
      <c r="P39" s="69"/>
    </row>
    <row r="40" s="50" customFormat="1" ht="25" customHeight="1" spans="1:16">
      <c r="A40" s="57">
        <v>38</v>
      </c>
      <c r="B40" s="58" t="s">
        <v>242</v>
      </c>
      <c r="C40" s="61" t="s">
        <v>243</v>
      </c>
      <c r="D40" s="58" t="s">
        <v>244</v>
      </c>
      <c r="E40" s="59">
        <v>1</v>
      </c>
      <c r="F40" s="59">
        <v>30</v>
      </c>
      <c r="G40" s="59">
        <v>2</v>
      </c>
      <c r="H40" s="60">
        <v>87</v>
      </c>
      <c r="I40" s="60">
        <v>0</v>
      </c>
      <c r="J40" s="59">
        <f t="shared" si="0"/>
        <v>84.2</v>
      </c>
      <c r="K40" s="69">
        <v>72.95</v>
      </c>
      <c r="L40" s="69">
        <v>72.3</v>
      </c>
      <c r="M40" s="70">
        <f t="shared" si="2"/>
        <v>72.625</v>
      </c>
      <c r="N40" s="71">
        <f t="shared" si="1"/>
        <v>80.7275</v>
      </c>
      <c r="O40" s="69"/>
      <c r="P40" s="69"/>
    </row>
    <row r="41" s="50" customFormat="1" ht="25" customHeight="1" spans="1:16">
      <c r="A41" s="57">
        <v>39</v>
      </c>
      <c r="B41" s="58" t="s">
        <v>54</v>
      </c>
      <c r="C41" s="61" t="s">
        <v>55</v>
      </c>
      <c r="D41" s="58" t="s">
        <v>245</v>
      </c>
      <c r="E41" s="59">
        <v>1</v>
      </c>
      <c r="F41" s="59">
        <v>30</v>
      </c>
      <c r="G41" s="59">
        <v>2</v>
      </c>
      <c r="H41" s="60">
        <v>94</v>
      </c>
      <c r="I41" s="60">
        <v>0</v>
      </c>
      <c r="J41" s="59">
        <f t="shared" si="0"/>
        <v>88.4</v>
      </c>
      <c r="K41" s="69">
        <v>71</v>
      </c>
      <c r="L41" s="69">
        <v>69.24</v>
      </c>
      <c r="M41" s="70">
        <f t="shared" si="2"/>
        <v>70.12</v>
      </c>
      <c r="N41" s="71">
        <f t="shared" si="1"/>
        <v>82.916</v>
      </c>
      <c r="O41" s="69"/>
      <c r="P41" s="69"/>
    </row>
    <row r="42" s="50" customFormat="1" ht="25" customHeight="1" spans="1:16">
      <c r="A42" s="57">
        <v>40</v>
      </c>
      <c r="B42" s="58" t="s">
        <v>246</v>
      </c>
      <c r="C42" s="61" t="s">
        <v>247</v>
      </c>
      <c r="D42" s="58" t="s">
        <v>248</v>
      </c>
      <c r="E42" s="59">
        <v>1</v>
      </c>
      <c r="F42" s="59">
        <v>30</v>
      </c>
      <c r="G42" s="59">
        <v>2</v>
      </c>
      <c r="H42" s="60">
        <v>93</v>
      </c>
      <c r="I42" s="60">
        <v>0</v>
      </c>
      <c r="J42" s="59">
        <f t="shared" si="0"/>
        <v>87.8</v>
      </c>
      <c r="K42" s="69">
        <v>70.5</v>
      </c>
      <c r="L42" s="69">
        <v>60</v>
      </c>
      <c r="M42" s="70">
        <f t="shared" si="2"/>
        <v>65.25</v>
      </c>
      <c r="N42" s="71">
        <f t="shared" si="1"/>
        <v>81.035</v>
      </c>
      <c r="O42" s="69"/>
      <c r="P42" s="69"/>
    </row>
    <row r="43" s="50" customFormat="1" ht="25" customHeight="1" spans="1:16">
      <c r="A43" s="57">
        <v>41</v>
      </c>
      <c r="B43" s="58" t="s">
        <v>249</v>
      </c>
      <c r="C43" s="134" t="s">
        <v>250</v>
      </c>
      <c r="D43" s="58" t="s">
        <v>251</v>
      </c>
      <c r="E43" s="59">
        <v>1</v>
      </c>
      <c r="F43" s="59">
        <v>30</v>
      </c>
      <c r="G43" s="59">
        <v>2</v>
      </c>
      <c r="H43" s="60">
        <v>85</v>
      </c>
      <c r="I43" s="60">
        <v>0</v>
      </c>
      <c r="J43" s="59">
        <f t="shared" si="0"/>
        <v>83</v>
      </c>
      <c r="K43" s="69">
        <v>76.58</v>
      </c>
      <c r="L43" s="69">
        <v>75.8</v>
      </c>
      <c r="M43" s="70">
        <f t="shared" si="2"/>
        <v>76.19</v>
      </c>
      <c r="N43" s="71">
        <f t="shared" si="1"/>
        <v>80.957</v>
      </c>
      <c r="O43" s="69"/>
      <c r="P43" s="69"/>
    </row>
    <row r="44" s="50" customFormat="1" ht="33" customHeight="1" spans="1:16">
      <c r="A44" s="57">
        <v>42</v>
      </c>
      <c r="B44" s="58" t="s">
        <v>106</v>
      </c>
      <c r="C44" s="61" t="s">
        <v>107</v>
      </c>
      <c r="D44" s="58" t="s">
        <v>252</v>
      </c>
      <c r="E44" s="59">
        <v>8</v>
      </c>
      <c r="F44" s="59">
        <v>30</v>
      </c>
      <c r="G44" s="59">
        <v>2.6</v>
      </c>
      <c r="H44" s="60">
        <v>87</v>
      </c>
      <c r="I44" s="60">
        <v>-1</v>
      </c>
      <c r="J44" s="59">
        <f t="shared" si="0"/>
        <v>83.8</v>
      </c>
      <c r="K44" s="69">
        <v>70.5</v>
      </c>
      <c r="L44" s="69">
        <v>70.5</v>
      </c>
      <c r="M44" s="70">
        <f t="shared" si="2"/>
        <v>70.5</v>
      </c>
      <c r="N44" s="71">
        <f t="shared" si="1"/>
        <v>79.81</v>
      </c>
      <c r="O44" s="69"/>
      <c r="P44" s="74" t="s">
        <v>253</v>
      </c>
    </row>
    <row r="45" s="50" customFormat="1" ht="25" customHeight="1" spans="1:16">
      <c r="A45" s="57">
        <v>43</v>
      </c>
      <c r="B45" s="58" t="s">
        <v>128</v>
      </c>
      <c r="C45" s="134" t="s">
        <v>129</v>
      </c>
      <c r="D45" s="58" t="s">
        <v>254</v>
      </c>
      <c r="E45" s="59">
        <v>5</v>
      </c>
      <c r="F45" s="59">
        <v>30</v>
      </c>
      <c r="G45" s="59">
        <v>2</v>
      </c>
      <c r="H45" s="60">
        <v>88</v>
      </c>
      <c r="I45" s="60">
        <v>0</v>
      </c>
      <c r="J45" s="59">
        <f t="shared" si="0"/>
        <v>84.8</v>
      </c>
      <c r="K45" s="69">
        <v>70.5</v>
      </c>
      <c r="L45" s="69">
        <v>70.5</v>
      </c>
      <c r="M45" s="70">
        <f t="shared" si="2"/>
        <v>70.5</v>
      </c>
      <c r="N45" s="71">
        <f t="shared" si="1"/>
        <v>80.51</v>
      </c>
      <c r="O45" s="69"/>
      <c r="P45" s="69"/>
    </row>
    <row r="46" s="50" customFormat="1" ht="25" customHeight="1" spans="1:16">
      <c r="A46" s="57">
        <v>44</v>
      </c>
      <c r="B46" s="58" t="s">
        <v>88</v>
      </c>
      <c r="C46" s="61" t="s">
        <v>89</v>
      </c>
      <c r="D46" s="58" t="s">
        <v>255</v>
      </c>
      <c r="E46" s="59">
        <v>1</v>
      </c>
      <c r="F46" s="59">
        <v>30</v>
      </c>
      <c r="G46" s="59">
        <v>2</v>
      </c>
      <c r="H46" s="60">
        <v>89</v>
      </c>
      <c r="I46" s="60">
        <v>0</v>
      </c>
      <c r="J46" s="59">
        <f t="shared" si="0"/>
        <v>85.4</v>
      </c>
      <c r="K46" s="69">
        <v>81.95</v>
      </c>
      <c r="L46" s="69">
        <v>73.3</v>
      </c>
      <c r="M46" s="70">
        <f t="shared" si="2"/>
        <v>77.625</v>
      </c>
      <c r="N46" s="71">
        <f t="shared" si="1"/>
        <v>83.0675</v>
      </c>
      <c r="O46" s="69"/>
      <c r="P46" s="69"/>
    </row>
    <row r="47" s="50" customFormat="1" ht="30" customHeight="1" spans="1:16">
      <c r="A47" s="57">
        <v>45</v>
      </c>
      <c r="B47" s="58" t="s">
        <v>100</v>
      </c>
      <c r="C47" s="61" t="s">
        <v>101</v>
      </c>
      <c r="D47" s="58" t="s">
        <v>256</v>
      </c>
      <c r="E47" s="59">
        <v>5</v>
      </c>
      <c r="F47" s="59">
        <v>30</v>
      </c>
      <c r="G47" s="59">
        <v>2</v>
      </c>
      <c r="H47" s="60">
        <v>78</v>
      </c>
      <c r="I47" s="60">
        <v>-2</v>
      </c>
      <c r="J47" s="59">
        <f t="shared" si="0"/>
        <v>76.8</v>
      </c>
      <c r="K47" s="69">
        <v>72.4</v>
      </c>
      <c r="L47" s="69">
        <v>75.4</v>
      </c>
      <c r="M47" s="70">
        <f t="shared" si="2"/>
        <v>73.9</v>
      </c>
      <c r="N47" s="71">
        <f t="shared" si="1"/>
        <v>75.93</v>
      </c>
      <c r="O47" s="69"/>
      <c r="P47" s="74" t="s">
        <v>257</v>
      </c>
    </row>
    <row r="48" s="50" customFormat="1" ht="25" customHeight="1" spans="1:16">
      <c r="A48" s="57">
        <v>46</v>
      </c>
      <c r="B48" s="58" t="s">
        <v>68</v>
      </c>
      <c r="C48" s="61" t="s">
        <v>69</v>
      </c>
      <c r="D48" s="58" t="s">
        <v>258</v>
      </c>
      <c r="E48" s="59">
        <v>1</v>
      </c>
      <c r="F48" s="59">
        <v>30</v>
      </c>
      <c r="G48" s="59">
        <v>2</v>
      </c>
      <c r="H48" s="60">
        <v>82</v>
      </c>
      <c r="I48" s="60">
        <v>0</v>
      </c>
      <c r="J48" s="59">
        <f t="shared" si="0"/>
        <v>81.2</v>
      </c>
      <c r="K48" s="69">
        <v>60.8</v>
      </c>
      <c r="L48" s="69">
        <v>71.3</v>
      </c>
      <c r="M48" s="70">
        <f t="shared" si="2"/>
        <v>66.05</v>
      </c>
      <c r="N48" s="71">
        <f t="shared" si="1"/>
        <v>76.655</v>
      </c>
      <c r="O48" s="69"/>
      <c r="P48" s="69"/>
    </row>
    <row r="49" s="50" customFormat="1" ht="25" customHeight="1" spans="1:16">
      <c r="A49" s="57">
        <v>47</v>
      </c>
      <c r="B49" s="58" t="s">
        <v>259</v>
      </c>
      <c r="C49" s="61" t="s">
        <v>260</v>
      </c>
      <c r="D49" s="58" t="s">
        <v>261</v>
      </c>
      <c r="E49" s="59">
        <v>1</v>
      </c>
      <c r="F49" s="59">
        <v>30</v>
      </c>
      <c r="G49" s="59">
        <v>2</v>
      </c>
      <c r="H49" s="60">
        <v>90</v>
      </c>
      <c r="I49" s="60">
        <v>0</v>
      </c>
      <c r="J49" s="59">
        <f t="shared" si="0"/>
        <v>86</v>
      </c>
      <c r="K49" s="69">
        <v>71.1</v>
      </c>
      <c r="L49" s="69">
        <v>71.1</v>
      </c>
      <c r="M49" s="70">
        <f t="shared" si="2"/>
        <v>71.1</v>
      </c>
      <c r="N49" s="71">
        <f t="shared" si="1"/>
        <v>81.53</v>
      </c>
      <c r="O49" s="69"/>
      <c r="P49" s="69"/>
    </row>
    <row r="50" s="50" customFormat="1" ht="25" customHeight="1" spans="1:16">
      <c r="A50" s="57">
        <v>48</v>
      </c>
      <c r="B50" s="58" t="s">
        <v>34</v>
      </c>
      <c r="C50" s="61" t="s">
        <v>35</v>
      </c>
      <c r="D50" s="58" t="s">
        <v>262</v>
      </c>
      <c r="E50" s="59">
        <v>1</v>
      </c>
      <c r="F50" s="59">
        <v>30</v>
      </c>
      <c r="G50" s="59">
        <v>2</v>
      </c>
      <c r="H50" s="60">
        <v>90</v>
      </c>
      <c r="I50" s="60">
        <v>0</v>
      </c>
      <c r="J50" s="59">
        <f t="shared" si="0"/>
        <v>86</v>
      </c>
      <c r="K50" s="69">
        <v>87.15</v>
      </c>
      <c r="L50" s="69">
        <v>75.8</v>
      </c>
      <c r="M50" s="70">
        <f t="shared" si="2"/>
        <v>81.475</v>
      </c>
      <c r="N50" s="71">
        <f t="shared" si="1"/>
        <v>84.6425</v>
      </c>
      <c r="O50" s="69"/>
      <c r="P50" s="69"/>
    </row>
    <row r="51" s="50" customFormat="1" ht="25" customHeight="1" spans="1:16">
      <c r="A51" s="57">
        <v>49</v>
      </c>
      <c r="B51" s="58" t="s">
        <v>94</v>
      </c>
      <c r="C51" s="64" t="s">
        <v>95</v>
      </c>
      <c r="D51" s="58" t="s">
        <v>263</v>
      </c>
      <c r="E51" s="59">
        <v>10</v>
      </c>
      <c r="F51" s="59">
        <v>30</v>
      </c>
      <c r="G51" s="59">
        <v>3.25</v>
      </c>
      <c r="H51" s="60">
        <v>86</v>
      </c>
      <c r="I51" s="60">
        <v>0</v>
      </c>
      <c r="J51" s="59">
        <f t="shared" si="0"/>
        <v>84.85</v>
      </c>
      <c r="K51" s="69">
        <v>72.2</v>
      </c>
      <c r="L51" s="69">
        <v>60.2</v>
      </c>
      <c r="M51" s="70">
        <f t="shared" si="2"/>
        <v>66.2</v>
      </c>
      <c r="N51" s="71">
        <f t="shared" si="1"/>
        <v>79.255</v>
      </c>
      <c r="O51" s="69"/>
      <c r="P51" s="69"/>
    </row>
    <row r="52" s="50" customFormat="1" ht="25" customHeight="1" spans="1:16">
      <c r="A52" s="57">
        <v>50</v>
      </c>
      <c r="B52" s="58" t="s">
        <v>102</v>
      </c>
      <c r="C52" s="61" t="s">
        <v>103</v>
      </c>
      <c r="D52" s="58" t="s">
        <v>264</v>
      </c>
      <c r="E52" s="59">
        <v>3</v>
      </c>
      <c r="F52" s="59">
        <v>30</v>
      </c>
      <c r="G52" s="59">
        <v>2</v>
      </c>
      <c r="H52" s="60">
        <v>94</v>
      </c>
      <c r="I52" s="60">
        <v>0</v>
      </c>
      <c r="J52" s="59">
        <f t="shared" si="0"/>
        <v>88.4</v>
      </c>
      <c r="K52" s="69">
        <v>71.1</v>
      </c>
      <c r="L52" s="69">
        <v>71.1</v>
      </c>
      <c r="M52" s="70">
        <f t="shared" si="2"/>
        <v>71.1</v>
      </c>
      <c r="N52" s="71">
        <f t="shared" si="1"/>
        <v>83.21</v>
      </c>
      <c r="O52" s="69"/>
      <c r="P52" s="69"/>
    </row>
    <row r="53" s="50" customFormat="1" ht="25" customHeight="1" spans="1:16">
      <c r="A53" s="57">
        <v>51</v>
      </c>
      <c r="B53" s="58" t="s">
        <v>20</v>
      </c>
      <c r="C53" s="61" t="s">
        <v>21</v>
      </c>
      <c r="D53" s="58" t="s">
        <v>265</v>
      </c>
      <c r="E53" s="59">
        <v>5</v>
      </c>
      <c r="F53" s="59">
        <v>30</v>
      </c>
      <c r="G53" s="59">
        <v>2</v>
      </c>
      <c r="H53" s="60">
        <v>94</v>
      </c>
      <c r="I53" s="60">
        <v>0</v>
      </c>
      <c r="J53" s="59">
        <f t="shared" si="0"/>
        <v>88.4</v>
      </c>
      <c r="K53" s="69">
        <v>96.6</v>
      </c>
      <c r="L53" s="69">
        <v>95.6</v>
      </c>
      <c r="M53" s="70">
        <f t="shared" si="2"/>
        <v>96.1</v>
      </c>
      <c r="N53" s="71">
        <f t="shared" si="1"/>
        <v>90.71</v>
      </c>
      <c r="O53" s="69"/>
      <c r="P53" s="69"/>
    </row>
    <row r="54" s="50" customFormat="1" ht="25" customHeight="1" spans="1:16">
      <c r="A54" s="57">
        <v>52</v>
      </c>
      <c r="B54" s="58" t="s">
        <v>86</v>
      </c>
      <c r="C54" s="61" t="s">
        <v>87</v>
      </c>
      <c r="D54" s="58" t="s">
        <v>266</v>
      </c>
      <c r="E54" s="59">
        <v>1</v>
      </c>
      <c r="F54" s="59">
        <v>30</v>
      </c>
      <c r="G54" s="59">
        <v>2</v>
      </c>
      <c r="H54" s="60">
        <v>88</v>
      </c>
      <c r="I54" s="60">
        <v>0</v>
      </c>
      <c r="J54" s="59">
        <f t="shared" si="0"/>
        <v>84.8</v>
      </c>
      <c r="K54" s="69">
        <v>72</v>
      </c>
      <c r="L54" s="69">
        <v>73.5</v>
      </c>
      <c r="M54" s="70">
        <f t="shared" si="2"/>
        <v>72.75</v>
      </c>
      <c r="N54" s="71">
        <f t="shared" si="1"/>
        <v>81.185</v>
      </c>
      <c r="O54" s="69"/>
      <c r="P54" s="69"/>
    </row>
    <row r="55" s="50" customFormat="1" ht="25" customHeight="1" spans="1:16">
      <c r="A55" s="57">
        <v>53</v>
      </c>
      <c r="B55" s="58" t="s">
        <v>62</v>
      </c>
      <c r="C55" s="61" t="s">
        <v>63</v>
      </c>
      <c r="D55" s="58" t="s">
        <v>267</v>
      </c>
      <c r="E55" s="62">
        <v>31</v>
      </c>
      <c r="F55" s="59">
        <v>30</v>
      </c>
      <c r="G55" s="59">
        <v>10</v>
      </c>
      <c r="H55" s="60">
        <v>91</v>
      </c>
      <c r="I55" s="60">
        <v>0</v>
      </c>
      <c r="J55" s="59">
        <f t="shared" si="0"/>
        <v>94.6</v>
      </c>
      <c r="K55" s="69">
        <v>75.1</v>
      </c>
      <c r="L55" s="69">
        <v>73.32</v>
      </c>
      <c r="M55" s="70">
        <f t="shared" si="2"/>
        <v>74.21</v>
      </c>
      <c r="N55" s="71">
        <f t="shared" si="1"/>
        <v>88.483</v>
      </c>
      <c r="O55" s="69"/>
      <c r="P55" s="69"/>
    </row>
    <row r="56" s="50" customFormat="1" ht="25" customHeight="1" spans="1:16">
      <c r="A56" s="57">
        <v>54</v>
      </c>
      <c r="B56" s="58" t="s">
        <v>268</v>
      </c>
      <c r="C56" s="61" t="s">
        <v>269</v>
      </c>
      <c r="D56" s="58" t="s">
        <v>270</v>
      </c>
      <c r="E56" s="59">
        <v>3</v>
      </c>
      <c r="F56" s="59">
        <v>30</v>
      </c>
      <c r="G56" s="59">
        <v>2</v>
      </c>
      <c r="H56" s="60">
        <v>88</v>
      </c>
      <c r="I56" s="60">
        <v>0</v>
      </c>
      <c r="J56" s="59">
        <f t="shared" si="0"/>
        <v>84.8</v>
      </c>
      <c r="K56" s="69">
        <v>60</v>
      </c>
      <c r="L56" s="69">
        <v>70.5</v>
      </c>
      <c r="M56" s="70">
        <f t="shared" si="2"/>
        <v>65.25</v>
      </c>
      <c r="N56" s="71">
        <f t="shared" si="1"/>
        <v>78.935</v>
      </c>
      <c r="O56" s="69"/>
      <c r="P56" s="69"/>
    </row>
    <row r="57" s="50" customFormat="1" ht="25" customHeight="1" spans="1:16">
      <c r="A57" s="57">
        <v>55</v>
      </c>
      <c r="B57" s="58" t="s">
        <v>74</v>
      </c>
      <c r="C57" s="61" t="s">
        <v>75</v>
      </c>
      <c r="D57" s="58" t="s">
        <v>271</v>
      </c>
      <c r="E57" s="59">
        <v>2</v>
      </c>
      <c r="F57" s="59">
        <v>30</v>
      </c>
      <c r="G57" s="59">
        <v>2</v>
      </c>
      <c r="H57" s="60">
        <v>94</v>
      </c>
      <c r="I57" s="60">
        <v>0</v>
      </c>
      <c r="J57" s="59">
        <f t="shared" si="0"/>
        <v>88.4</v>
      </c>
      <c r="K57" s="69">
        <v>72.5</v>
      </c>
      <c r="L57" s="69">
        <v>60.5</v>
      </c>
      <c r="M57" s="70">
        <f t="shared" si="2"/>
        <v>66.5</v>
      </c>
      <c r="N57" s="71">
        <f t="shared" si="1"/>
        <v>81.83</v>
      </c>
      <c r="O57" s="69"/>
      <c r="P57" s="69"/>
    </row>
    <row r="58" s="50" customFormat="1" ht="25" customHeight="1" spans="1:16">
      <c r="A58" s="57">
        <v>56</v>
      </c>
      <c r="B58" s="58" t="s">
        <v>161</v>
      </c>
      <c r="C58" s="61" t="s">
        <v>162</v>
      </c>
      <c r="D58" s="58" t="s">
        <v>272</v>
      </c>
      <c r="E58" s="59">
        <v>1</v>
      </c>
      <c r="F58" s="59">
        <v>30</v>
      </c>
      <c r="G58" s="59">
        <v>2</v>
      </c>
      <c r="H58" s="60">
        <v>67</v>
      </c>
      <c r="I58" s="60">
        <v>-5</v>
      </c>
      <c r="J58" s="59">
        <f t="shared" si="0"/>
        <v>67.2</v>
      </c>
      <c r="K58" s="69">
        <v>70.5</v>
      </c>
      <c r="L58" s="69">
        <v>70.5</v>
      </c>
      <c r="M58" s="70">
        <f t="shared" si="2"/>
        <v>70.5</v>
      </c>
      <c r="N58" s="71">
        <f t="shared" si="1"/>
        <v>68.19</v>
      </c>
      <c r="O58" s="69"/>
      <c r="P58" s="37" t="s">
        <v>201</v>
      </c>
    </row>
    <row r="59" s="50" customFormat="1" ht="25" customHeight="1" spans="1:16">
      <c r="A59" s="57">
        <v>57</v>
      </c>
      <c r="B59" s="58" t="s">
        <v>273</v>
      </c>
      <c r="C59" s="61" t="s">
        <v>274</v>
      </c>
      <c r="D59" s="58" t="s">
        <v>275</v>
      </c>
      <c r="E59" s="59">
        <v>2</v>
      </c>
      <c r="F59" s="59">
        <v>30</v>
      </c>
      <c r="G59" s="59">
        <v>2</v>
      </c>
      <c r="H59" s="60">
        <v>68</v>
      </c>
      <c r="I59" s="60">
        <v>0</v>
      </c>
      <c r="J59" s="59">
        <f t="shared" si="0"/>
        <v>72.8</v>
      </c>
      <c r="K59" s="69">
        <v>72.3</v>
      </c>
      <c r="L59" s="69">
        <v>72.3</v>
      </c>
      <c r="M59" s="70">
        <f t="shared" si="2"/>
        <v>72.3</v>
      </c>
      <c r="N59" s="71">
        <f t="shared" si="1"/>
        <v>72.65</v>
      </c>
      <c r="O59" s="69"/>
      <c r="P59" s="69"/>
    </row>
    <row r="60" s="50" customFormat="1" ht="25" customHeight="1" spans="1:16">
      <c r="A60" s="57">
        <v>58</v>
      </c>
      <c r="B60" s="58" t="s">
        <v>144</v>
      </c>
      <c r="C60" s="64" t="s">
        <v>145</v>
      </c>
      <c r="D60" s="58" t="s">
        <v>276</v>
      </c>
      <c r="E60" s="59">
        <v>2</v>
      </c>
      <c r="F60" s="59">
        <v>30</v>
      </c>
      <c r="G60" s="59">
        <v>2</v>
      </c>
      <c r="H60" s="60">
        <v>67</v>
      </c>
      <c r="I60" s="60">
        <v>0</v>
      </c>
      <c r="J60" s="59">
        <f t="shared" si="0"/>
        <v>72.2</v>
      </c>
      <c r="K60" s="69">
        <v>60</v>
      </c>
      <c r="L60" s="69">
        <v>60</v>
      </c>
      <c r="M60" s="70">
        <f t="shared" si="2"/>
        <v>60</v>
      </c>
      <c r="N60" s="71">
        <f t="shared" si="1"/>
        <v>68.54</v>
      </c>
      <c r="O60" s="69"/>
      <c r="P60" s="69"/>
    </row>
    <row r="61" s="50" customFormat="1" ht="25" customHeight="1" spans="1:16">
      <c r="A61" s="57">
        <v>59</v>
      </c>
      <c r="B61" s="58" t="s">
        <v>277</v>
      </c>
      <c r="C61" s="63" t="s">
        <v>278</v>
      </c>
      <c r="D61" s="58" t="s">
        <v>279</v>
      </c>
      <c r="E61" s="59">
        <v>3</v>
      </c>
      <c r="F61" s="59">
        <v>30</v>
      </c>
      <c r="G61" s="59">
        <v>2</v>
      </c>
      <c r="H61" s="60">
        <v>93</v>
      </c>
      <c r="I61" s="60">
        <v>0</v>
      </c>
      <c r="J61" s="59">
        <f t="shared" si="0"/>
        <v>87.8</v>
      </c>
      <c r="K61" s="69">
        <v>72</v>
      </c>
      <c r="L61" s="69">
        <v>70.5</v>
      </c>
      <c r="M61" s="70">
        <f t="shared" si="2"/>
        <v>71.25</v>
      </c>
      <c r="N61" s="71">
        <f t="shared" si="1"/>
        <v>82.835</v>
      </c>
      <c r="O61" s="69"/>
      <c r="P61" s="69"/>
    </row>
    <row r="62" s="50" customFormat="1" ht="25" customHeight="1" spans="1:16">
      <c r="A62" s="57">
        <v>60</v>
      </c>
      <c r="B62" s="58" t="s">
        <v>150</v>
      </c>
      <c r="C62" s="63" t="s">
        <v>151</v>
      </c>
      <c r="D62" s="58" t="s">
        <v>280</v>
      </c>
      <c r="E62" s="59">
        <v>2</v>
      </c>
      <c r="F62" s="59">
        <v>30</v>
      </c>
      <c r="G62" s="59">
        <v>2</v>
      </c>
      <c r="H62" s="60">
        <v>81</v>
      </c>
      <c r="I62" s="60">
        <v>0</v>
      </c>
      <c r="J62" s="59">
        <f t="shared" si="0"/>
        <v>80.6</v>
      </c>
      <c r="K62" s="69">
        <v>60</v>
      </c>
      <c r="L62" s="69">
        <v>60</v>
      </c>
      <c r="M62" s="70">
        <f t="shared" si="2"/>
        <v>60</v>
      </c>
      <c r="N62" s="71">
        <f t="shared" si="1"/>
        <v>74.42</v>
      </c>
      <c r="O62" s="69"/>
      <c r="P62" s="69"/>
    </row>
    <row r="63" s="50" customFormat="1" ht="25" customHeight="1" spans="1:16">
      <c r="A63" s="57">
        <v>61</v>
      </c>
      <c r="B63" s="58" t="s">
        <v>281</v>
      </c>
      <c r="C63" s="61" t="s">
        <v>282</v>
      </c>
      <c r="D63" s="58" t="s">
        <v>283</v>
      </c>
      <c r="E63" s="59">
        <v>11</v>
      </c>
      <c r="F63" s="59">
        <v>30</v>
      </c>
      <c r="G63" s="59">
        <v>3.58</v>
      </c>
      <c r="H63" s="60">
        <v>93</v>
      </c>
      <c r="I63" s="60">
        <v>0</v>
      </c>
      <c r="J63" s="59">
        <f t="shared" si="0"/>
        <v>89.38</v>
      </c>
      <c r="K63" s="69">
        <v>70.8</v>
      </c>
      <c r="L63" s="69">
        <v>70.8</v>
      </c>
      <c r="M63" s="70">
        <f t="shared" si="2"/>
        <v>70.8</v>
      </c>
      <c r="N63" s="71">
        <f t="shared" si="1"/>
        <v>83.806</v>
      </c>
      <c r="O63" s="69"/>
      <c r="P63" s="69"/>
    </row>
    <row r="64" s="50" customFormat="1" ht="25" customHeight="1" spans="1:16">
      <c r="A64" s="57">
        <v>62</v>
      </c>
      <c r="B64" s="58" t="s">
        <v>130</v>
      </c>
      <c r="C64" s="61" t="s">
        <v>131</v>
      </c>
      <c r="D64" s="58" t="s">
        <v>284</v>
      </c>
      <c r="E64" s="59">
        <v>2</v>
      </c>
      <c r="F64" s="59">
        <v>30</v>
      </c>
      <c r="G64" s="59">
        <v>2</v>
      </c>
      <c r="H64" s="60">
        <v>82</v>
      </c>
      <c r="I64" s="60">
        <v>0</v>
      </c>
      <c r="J64" s="59">
        <f t="shared" si="0"/>
        <v>81.2</v>
      </c>
      <c r="K64" s="69">
        <v>72</v>
      </c>
      <c r="L64" s="69">
        <v>72</v>
      </c>
      <c r="M64" s="70">
        <f t="shared" si="2"/>
        <v>72</v>
      </c>
      <c r="N64" s="71">
        <f t="shared" si="1"/>
        <v>78.44</v>
      </c>
      <c r="O64" s="69"/>
      <c r="P64" s="69"/>
    </row>
    <row r="65" s="50" customFormat="1" ht="25" customHeight="1" spans="1:16">
      <c r="A65" s="57">
        <v>63</v>
      </c>
      <c r="B65" s="58" t="s">
        <v>285</v>
      </c>
      <c r="C65" s="61" t="s">
        <v>286</v>
      </c>
      <c r="D65" s="58" t="s">
        <v>287</v>
      </c>
      <c r="E65" s="59">
        <v>3</v>
      </c>
      <c r="F65" s="59">
        <v>30</v>
      </c>
      <c r="G65" s="59">
        <v>2</v>
      </c>
      <c r="H65" s="60">
        <v>85</v>
      </c>
      <c r="I65" s="60">
        <v>0</v>
      </c>
      <c r="J65" s="59">
        <f t="shared" si="0"/>
        <v>83</v>
      </c>
      <c r="K65" s="69">
        <v>70.5</v>
      </c>
      <c r="L65" s="69">
        <v>72</v>
      </c>
      <c r="M65" s="70">
        <v>71.25</v>
      </c>
      <c r="N65" s="71">
        <f t="shared" si="1"/>
        <v>79.475</v>
      </c>
      <c r="O65" s="69"/>
      <c r="P65" s="69"/>
    </row>
    <row r="66" s="50" customFormat="1" ht="25" customHeight="1" spans="1:16">
      <c r="A66" s="57">
        <v>64</v>
      </c>
      <c r="B66" s="58" t="s">
        <v>70</v>
      </c>
      <c r="C66" s="75" t="s">
        <v>71</v>
      </c>
      <c r="D66" s="58" t="s">
        <v>288</v>
      </c>
      <c r="E66" s="59">
        <v>9</v>
      </c>
      <c r="F66" s="59">
        <v>30</v>
      </c>
      <c r="G66" s="59">
        <v>2.93</v>
      </c>
      <c r="H66" s="60">
        <v>90</v>
      </c>
      <c r="I66" s="60">
        <v>0</v>
      </c>
      <c r="J66" s="59">
        <f t="shared" si="0"/>
        <v>86.93</v>
      </c>
      <c r="K66" s="69">
        <v>67.5</v>
      </c>
      <c r="L66" s="69">
        <v>67.5</v>
      </c>
      <c r="M66" s="70">
        <f t="shared" ref="M66:M82" si="3">(K66+L66)/2</f>
        <v>67.5</v>
      </c>
      <c r="N66" s="71">
        <f t="shared" si="1"/>
        <v>81.101</v>
      </c>
      <c r="O66" s="69"/>
      <c r="P66" s="69"/>
    </row>
    <row r="67" s="50" customFormat="1" ht="25" customHeight="1" spans="1:16">
      <c r="A67" s="57">
        <v>65</v>
      </c>
      <c r="B67" s="58" t="s">
        <v>289</v>
      </c>
      <c r="C67" s="61" t="s">
        <v>290</v>
      </c>
      <c r="D67" s="58" t="s">
        <v>291</v>
      </c>
      <c r="E67" s="59">
        <v>2</v>
      </c>
      <c r="F67" s="59">
        <v>30</v>
      </c>
      <c r="G67" s="59">
        <v>2</v>
      </c>
      <c r="H67" s="60">
        <v>89</v>
      </c>
      <c r="I67" s="60">
        <v>0</v>
      </c>
      <c r="J67" s="59">
        <f t="shared" ref="J67:J87" si="4">SUM(F67+G67+H67*0.6+I67)</f>
        <v>85.4</v>
      </c>
      <c r="K67" s="69">
        <v>60.3</v>
      </c>
      <c r="L67" s="69">
        <v>72.3</v>
      </c>
      <c r="M67" s="70">
        <f t="shared" si="3"/>
        <v>66.3</v>
      </c>
      <c r="N67" s="71">
        <f t="shared" ref="N67:N87" si="5">J67*0.7+M67*0.3</f>
        <v>79.67</v>
      </c>
      <c r="O67" s="69"/>
      <c r="P67" s="69"/>
    </row>
    <row r="68" s="50" customFormat="1" ht="27" customHeight="1" spans="1:16">
      <c r="A68" s="57">
        <v>66</v>
      </c>
      <c r="B68" s="58" t="s">
        <v>108</v>
      </c>
      <c r="C68" s="61" t="s">
        <v>109</v>
      </c>
      <c r="D68" s="58" t="s">
        <v>292</v>
      </c>
      <c r="E68" s="59">
        <v>1</v>
      </c>
      <c r="F68" s="59">
        <v>30</v>
      </c>
      <c r="G68" s="59">
        <v>2</v>
      </c>
      <c r="H68" s="60">
        <v>93</v>
      </c>
      <c r="I68" s="60">
        <v>0</v>
      </c>
      <c r="J68" s="59">
        <f t="shared" si="4"/>
        <v>87.8</v>
      </c>
      <c r="K68" s="69">
        <v>71</v>
      </c>
      <c r="L68" s="69">
        <v>71</v>
      </c>
      <c r="M68" s="70">
        <f t="shared" si="3"/>
        <v>71</v>
      </c>
      <c r="N68" s="71">
        <f t="shared" si="5"/>
        <v>82.76</v>
      </c>
      <c r="O68" s="69"/>
      <c r="P68" s="69"/>
    </row>
    <row r="69" s="50" customFormat="1" ht="25" customHeight="1" spans="1:16">
      <c r="A69" s="57">
        <v>67</v>
      </c>
      <c r="B69" s="58" t="s">
        <v>126</v>
      </c>
      <c r="C69" s="61" t="s">
        <v>127</v>
      </c>
      <c r="D69" s="58" t="s">
        <v>293</v>
      </c>
      <c r="E69" s="59">
        <v>1</v>
      </c>
      <c r="F69" s="59">
        <v>30</v>
      </c>
      <c r="G69" s="59">
        <v>2</v>
      </c>
      <c r="H69" s="60">
        <v>89</v>
      </c>
      <c r="I69" s="60">
        <v>0</v>
      </c>
      <c r="J69" s="59">
        <f t="shared" si="4"/>
        <v>85.4</v>
      </c>
      <c r="K69" s="69">
        <v>70.5</v>
      </c>
      <c r="L69" s="69">
        <v>60</v>
      </c>
      <c r="M69" s="70">
        <f t="shared" si="3"/>
        <v>65.25</v>
      </c>
      <c r="N69" s="71">
        <f t="shared" si="5"/>
        <v>79.355</v>
      </c>
      <c r="O69" s="69"/>
      <c r="P69" s="69"/>
    </row>
    <row r="70" s="50" customFormat="1" ht="25" customHeight="1" spans="1:16">
      <c r="A70" s="57">
        <v>68</v>
      </c>
      <c r="B70" s="58" t="s">
        <v>46</v>
      </c>
      <c r="C70" s="61" t="s">
        <v>47</v>
      </c>
      <c r="D70" s="58" t="s">
        <v>294</v>
      </c>
      <c r="E70" s="59">
        <v>15</v>
      </c>
      <c r="F70" s="59">
        <v>30</v>
      </c>
      <c r="G70" s="59">
        <v>4.89</v>
      </c>
      <c r="H70" s="60">
        <v>93</v>
      </c>
      <c r="I70" s="60">
        <v>0</v>
      </c>
      <c r="J70" s="59">
        <f t="shared" si="4"/>
        <v>90.69</v>
      </c>
      <c r="K70" s="69">
        <v>72</v>
      </c>
      <c r="L70" s="69">
        <v>73.24</v>
      </c>
      <c r="M70" s="70">
        <f t="shared" si="3"/>
        <v>72.62</v>
      </c>
      <c r="N70" s="71">
        <f t="shared" si="5"/>
        <v>85.269</v>
      </c>
      <c r="O70" s="69"/>
      <c r="P70" s="69"/>
    </row>
    <row r="71" s="50" customFormat="1" ht="25" customHeight="1" spans="1:16">
      <c r="A71" s="57">
        <v>69</v>
      </c>
      <c r="B71" s="58" t="s">
        <v>96</v>
      </c>
      <c r="C71" s="61" t="s">
        <v>97</v>
      </c>
      <c r="D71" s="58" t="s">
        <v>295</v>
      </c>
      <c r="E71" s="59">
        <v>10</v>
      </c>
      <c r="F71" s="59">
        <v>30</v>
      </c>
      <c r="G71" s="59">
        <v>3.26</v>
      </c>
      <c r="H71" s="60">
        <v>84</v>
      </c>
      <c r="I71" s="60">
        <v>0</v>
      </c>
      <c r="J71" s="59">
        <f t="shared" si="4"/>
        <v>83.66</v>
      </c>
      <c r="K71" s="69">
        <v>70.5</v>
      </c>
      <c r="L71" s="69">
        <v>70.5</v>
      </c>
      <c r="M71" s="70">
        <f t="shared" si="3"/>
        <v>70.5</v>
      </c>
      <c r="N71" s="71">
        <f t="shared" si="5"/>
        <v>79.712</v>
      </c>
      <c r="O71" s="69"/>
      <c r="P71" s="69"/>
    </row>
    <row r="72" s="50" customFormat="1" ht="25" customHeight="1" spans="1:16">
      <c r="A72" s="57">
        <v>70</v>
      </c>
      <c r="B72" s="58" t="s">
        <v>66</v>
      </c>
      <c r="C72" s="76" t="s">
        <v>67</v>
      </c>
      <c r="D72" s="58" t="s">
        <v>296</v>
      </c>
      <c r="E72" s="59">
        <v>5</v>
      </c>
      <c r="F72" s="59">
        <v>30</v>
      </c>
      <c r="G72" s="59">
        <v>2</v>
      </c>
      <c r="H72" s="60">
        <v>94</v>
      </c>
      <c r="I72" s="60">
        <v>0</v>
      </c>
      <c r="J72" s="59">
        <f t="shared" si="4"/>
        <v>88.4</v>
      </c>
      <c r="K72" s="69">
        <v>72</v>
      </c>
      <c r="L72" s="69">
        <v>70.5</v>
      </c>
      <c r="M72" s="70">
        <f t="shared" si="3"/>
        <v>71.25</v>
      </c>
      <c r="N72" s="71">
        <f t="shared" si="5"/>
        <v>83.255</v>
      </c>
      <c r="O72" s="69"/>
      <c r="P72" s="69"/>
    </row>
    <row r="73" s="50" customFormat="1" ht="25" customHeight="1" spans="1:16">
      <c r="A73" s="57">
        <v>71</v>
      </c>
      <c r="B73" s="58" t="s">
        <v>297</v>
      </c>
      <c r="C73" s="61" t="s">
        <v>298</v>
      </c>
      <c r="D73" s="58" t="s">
        <v>299</v>
      </c>
      <c r="E73" s="59">
        <v>2</v>
      </c>
      <c r="F73" s="59">
        <v>30</v>
      </c>
      <c r="G73" s="59">
        <v>2</v>
      </c>
      <c r="H73" s="60">
        <v>85</v>
      </c>
      <c r="I73" s="60">
        <v>0</v>
      </c>
      <c r="J73" s="59">
        <f t="shared" si="4"/>
        <v>83</v>
      </c>
      <c r="K73" s="69">
        <v>72.4</v>
      </c>
      <c r="L73" s="69">
        <v>72.4</v>
      </c>
      <c r="M73" s="70">
        <f t="shared" si="3"/>
        <v>72.4</v>
      </c>
      <c r="N73" s="71">
        <f t="shared" si="5"/>
        <v>79.82</v>
      </c>
      <c r="O73" s="69"/>
      <c r="P73" s="69"/>
    </row>
    <row r="74" s="50" customFormat="1" ht="25" customHeight="1" spans="1:16">
      <c r="A74" s="57">
        <v>72</v>
      </c>
      <c r="B74" s="58" t="s">
        <v>300</v>
      </c>
      <c r="C74" s="61" t="s">
        <v>301</v>
      </c>
      <c r="D74" s="58" t="s">
        <v>302</v>
      </c>
      <c r="E74" s="59">
        <v>1</v>
      </c>
      <c r="F74" s="59">
        <v>30</v>
      </c>
      <c r="G74" s="59">
        <v>2</v>
      </c>
      <c r="H74" s="60">
        <v>91</v>
      </c>
      <c r="I74" s="60">
        <v>0</v>
      </c>
      <c r="J74" s="59">
        <f t="shared" si="4"/>
        <v>86.6</v>
      </c>
      <c r="K74" s="69">
        <v>66.9</v>
      </c>
      <c r="L74" s="69">
        <v>72.9</v>
      </c>
      <c r="M74" s="70">
        <f t="shared" si="3"/>
        <v>69.9</v>
      </c>
      <c r="N74" s="71">
        <f t="shared" si="5"/>
        <v>81.59</v>
      </c>
      <c r="O74" s="69"/>
      <c r="P74" s="69"/>
    </row>
    <row r="75" s="50" customFormat="1" ht="25" customHeight="1" spans="1:16">
      <c r="A75" s="57">
        <v>73</v>
      </c>
      <c r="B75" s="58" t="s">
        <v>303</v>
      </c>
      <c r="C75" s="61" t="s">
        <v>304</v>
      </c>
      <c r="D75" s="58" t="s">
        <v>305</v>
      </c>
      <c r="E75" s="59">
        <v>8</v>
      </c>
      <c r="F75" s="59">
        <v>30</v>
      </c>
      <c r="G75" s="59">
        <v>2.6</v>
      </c>
      <c r="H75" s="60">
        <v>90</v>
      </c>
      <c r="I75" s="60">
        <v>0</v>
      </c>
      <c r="J75" s="59">
        <f t="shared" si="4"/>
        <v>86.6</v>
      </c>
      <c r="K75" s="69">
        <v>72.3</v>
      </c>
      <c r="L75" s="69">
        <v>72.3</v>
      </c>
      <c r="M75" s="70">
        <f t="shared" si="3"/>
        <v>72.3</v>
      </c>
      <c r="N75" s="71">
        <f t="shared" si="5"/>
        <v>82.31</v>
      </c>
      <c r="O75" s="69"/>
      <c r="P75" s="69"/>
    </row>
    <row r="76" s="50" customFormat="1" ht="25" customHeight="1" spans="1:16">
      <c r="A76" s="57">
        <v>74</v>
      </c>
      <c r="B76" s="58" t="s">
        <v>56</v>
      </c>
      <c r="C76" s="61" t="s">
        <v>57</v>
      </c>
      <c r="D76" s="58" t="s">
        <v>306</v>
      </c>
      <c r="E76" s="59">
        <v>5</v>
      </c>
      <c r="F76" s="59">
        <v>30</v>
      </c>
      <c r="G76" s="59">
        <v>2</v>
      </c>
      <c r="H76" s="60">
        <v>84</v>
      </c>
      <c r="I76" s="60">
        <v>0</v>
      </c>
      <c r="J76" s="59">
        <f t="shared" si="4"/>
        <v>82.4</v>
      </c>
      <c r="K76" s="69">
        <v>72.3</v>
      </c>
      <c r="L76" s="69">
        <v>72.3</v>
      </c>
      <c r="M76" s="70">
        <f t="shared" si="3"/>
        <v>72.3</v>
      </c>
      <c r="N76" s="71">
        <f t="shared" si="5"/>
        <v>79.37</v>
      </c>
      <c r="O76" s="69"/>
      <c r="P76" s="69"/>
    </row>
    <row r="77" s="50" customFormat="1" ht="25" customHeight="1" spans="1:16">
      <c r="A77" s="57">
        <v>75</v>
      </c>
      <c r="B77" s="58" t="s">
        <v>307</v>
      </c>
      <c r="C77" s="61" t="s">
        <v>308</v>
      </c>
      <c r="D77" s="58" t="s">
        <v>309</v>
      </c>
      <c r="E77" s="59">
        <v>1</v>
      </c>
      <c r="F77" s="59">
        <v>30</v>
      </c>
      <c r="G77" s="59">
        <v>2</v>
      </c>
      <c r="H77" s="60">
        <v>54</v>
      </c>
      <c r="I77" s="60">
        <v>0</v>
      </c>
      <c r="J77" s="59">
        <f t="shared" si="4"/>
        <v>64.4</v>
      </c>
      <c r="K77" s="69">
        <v>60</v>
      </c>
      <c r="L77" s="69">
        <v>70.5</v>
      </c>
      <c r="M77" s="70">
        <f t="shared" si="3"/>
        <v>65.25</v>
      </c>
      <c r="N77" s="71">
        <f t="shared" si="5"/>
        <v>64.655</v>
      </c>
      <c r="O77" s="69"/>
      <c r="P77" s="69"/>
    </row>
    <row r="78" s="50" customFormat="1" ht="25" customHeight="1" spans="1:16">
      <c r="A78" s="57">
        <v>76</v>
      </c>
      <c r="B78" s="58" t="s">
        <v>310</v>
      </c>
      <c r="C78" s="61" t="s">
        <v>311</v>
      </c>
      <c r="D78" s="58" t="s">
        <v>312</v>
      </c>
      <c r="E78" s="59">
        <v>1</v>
      </c>
      <c r="F78" s="59">
        <v>30</v>
      </c>
      <c r="G78" s="59">
        <v>2</v>
      </c>
      <c r="H78" s="60">
        <v>71</v>
      </c>
      <c r="I78" s="60">
        <v>0</v>
      </c>
      <c r="J78" s="59">
        <f t="shared" si="4"/>
        <v>74.6</v>
      </c>
      <c r="K78" s="69">
        <v>60</v>
      </c>
      <c r="L78" s="69">
        <v>60</v>
      </c>
      <c r="M78" s="70">
        <f t="shared" si="3"/>
        <v>60</v>
      </c>
      <c r="N78" s="71">
        <f t="shared" si="5"/>
        <v>70.22</v>
      </c>
      <c r="O78" s="69"/>
      <c r="P78" s="69"/>
    </row>
    <row r="79" s="50" customFormat="1" ht="25" customHeight="1" spans="1:16">
      <c r="A79" s="57">
        <v>77</v>
      </c>
      <c r="B79" s="58" t="s">
        <v>146</v>
      </c>
      <c r="C79" s="135" t="s">
        <v>147</v>
      </c>
      <c r="D79" s="58" t="s">
        <v>313</v>
      </c>
      <c r="E79" s="59">
        <v>2</v>
      </c>
      <c r="F79" s="59">
        <v>30</v>
      </c>
      <c r="G79" s="59">
        <v>2</v>
      </c>
      <c r="H79" s="60">
        <v>85</v>
      </c>
      <c r="I79" s="60">
        <v>0</v>
      </c>
      <c r="J79" s="59">
        <f t="shared" si="4"/>
        <v>83</v>
      </c>
      <c r="K79" s="69">
        <v>73.73</v>
      </c>
      <c r="L79" s="69">
        <v>73.06</v>
      </c>
      <c r="M79" s="70">
        <f t="shared" si="3"/>
        <v>73.395</v>
      </c>
      <c r="N79" s="71">
        <f t="shared" si="5"/>
        <v>80.1185</v>
      </c>
      <c r="O79" s="69"/>
      <c r="P79" s="69"/>
    </row>
    <row r="80" s="50" customFormat="1" ht="25" customHeight="1" spans="1:16">
      <c r="A80" s="57">
        <v>78</v>
      </c>
      <c r="B80" s="77" t="s">
        <v>314</v>
      </c>
      <c r="C80" s="63" t="s">
        <v>315</v>
      </c>
      <c r="D80" s="77" t="s">
        <v>316</v>
      </c>
      <c r="E80" s="59">
        <v>1</v>
      </c>
      <c r="F80" s="59">
        <v>30</v>
      </c>
      <c r="G80" s="59">
        <v>2</v>
      </c>
      <c r="H80" s="60">
        <v>87</v>
      </c>
      <c r="I80" s="60">
        <v>0</v>
      </c>
      <c r="J80" s="59">
        <f t="shared" si="4"/>
        <v>84.2</v>
      </c>
      <c r="K80" s="69">
        <v>72.17</v>
      </c>
      <c r="L80" s="69">
        <v>76.6</v>
      </c>
      <c r="M80" s="70">
        <f t="shared" si="3"/>
        <v>74.385</v>
      </c>
      <c r="N80" s="71">
        <f t="shared" si="5"/>
        <v>81.2555</v>
      </c>
      <c r="O80" s="69"/>
      <c r="P80" s="69"/>
    </row>
    <row r="81" s="50" customFormat="1" ht="41" customHeight="1" spans="1:16">
      <c r="A81" s="57">
        <v>79</v>
      </c>
      <c r="B81" s="77" t="s">
        <v>317</v>
      </c>
      <c r="C81" s="61" t="s">
        <v>318</v>
      </c>
      <c r="D81" s="77" t="s">
        <v>319</v>
      </c>
      <c r="E81" s="59">
        <v>5</v>
      </c>
      <c r="F81" s="59">
        <v>30</v>
      </c>
      <c r="G81" s="59">
        <v>2</v>
      </c>
      <c r="H81" s="60">
        <v>90</v>
      </c>
      <c r="I81" s="60">
        <v>-5</v>
      </c>
      <c r="J81" s="59">
        <f t="shared" si="4"/>
        <v>81</v>
      </c>
      <c r="K81" s="69">
        <v>72</v>
      </c>
      <c r="L81" s="69">
        <v>60</v>
      </c>
      <c r="M81" s="70">
        <f t="shared" si="3"/>
        <v>66</v>
      </c>
      <c r="N81" s="71">
        <f t="shared" si="5"/>
        <v>76.5</v>
      </c>
      <c r="O81" s="69"/>
      <c r="P81" s="82" t="s">
        <v>320</v>
      </c>
    </row>
    <row r="82" s="50" customFormat="1" ht="25" customHeight="1" spans="1:16">
      <c r="A82" s="57">
        <v>80</v>
      </c>
      <c r="B82" s="58" t="s">
        <v>321</v>
      </c>
      <c r="C82" s="58"/>
      <c r="D82" s="58" t="s">
        <v>322</v>
      </c>
      <c r="E82" s="59">
        <v>1</v>
      </c>
      <c r="F82" s="59">
        <v>30</v>
      </c>
      <c r="G82" s="59">
        <v>2</v>
      </c>
      <c r="H82" s="60">
        <v>85</v>
      </c>
      <c r="I82" s="60">
        <v>0</v>
      </c>
      <c r="J82" s="59">
        <f t="shared" si="4"/>
        <v>83</v>
      </c>
      <c r="K82" s="69">
        <v>70.5</v>
      </c>
      <c r="L82" s="69">
        <v>60</v>
      </c>
      <c r="M82" s="70">
        <f t="shared" si="3"/>
        <v>65.25</v>
      </c>
      <c r="N82" s="71">
        <f t="shared" si="5"/>
        <v>77.675</v>
      </c>
      <c r="O82" s="69"/>
      <c r="P82" s="69"/>
    </row>
    <row r="83" s="50" customFormat="1" ht="25" customHeight="1" spans="1:16">
      <c r="A83" s="57">
        <v>81</v>
      </c>
      <c r="B83" s="58" t="s">
        <v>120</v>
      </c>
      <c r="C83" s="134" t="s">
        <v>121</v>
      </c>
      <c r="D83" s="58" t="s">
        <v>323</v>
      </c>
      <c r="E83" s="59">
        <v>1</v>
      </c>
      <c r="F83" s="59">
        <v>30</v>
      </c>
      <c r="G83" s="59">
        <v>2</v>
      </c>
      <c r="H83" s="60">
        <v>87</v>
      </c>
      <c r="I83" s="60">
        <v>0</v>
      </c>
      <c r="J83" s="59">
        <f t="shared" si="4"/>
        <v>84.2</v>
      </c>
      <c r="K83" s="69">
        <v>71.3</v>
      </c>
      <c r="L83" s="69">
        <v>72.8</v>
      </c>
      <c r="M83" s="70">
        <v>72.05</v>
      </c>
      <c r="N83" s="71">
        <f t="shared" si="5"/>
        <v>80.555</v>
      </c>
      <c r="O83" s="69"/>
      <c r="P83" s="69"/>
    </row>
    <row r="84" s="50" customFormat="1" ht="25" customHeight="1" spans="1:16">
      <c r="A84" s="57">
        <v>82</v>
      </c>
      <c r="B84" s="58" t="s">
        <v>110</v>
      </c>
      <c r="C84" s="134" t="s">
        <v>111</v>
      </c>
      <c r="D84" s="58" t="s">
        <v>324</v>
      </c>
      <c r="E84" s="59">
        <v>1</v>
      </c>
      <c r="F84" s="59">
        <v>30</v>
      </c>
      <c r="G84" s="59">
        <v>2</v>
      </c>
      <c r="H84" s="60">
        <v>85</v>
      </c>
      <c r="I84" s="60">
        <v>0</v>
      </c>
      <c r="J84" s="59">
        <f t="shared" si="4"/>
        <v>83</v>
      </c>
      <c r="K84" s="69">
        <v>71</v>
      </c>
      <c r="L84" s="69">
        <v>69.5</v>
      </c>
      <c r="M84" s="70">
        <f t="shared" ref="M84:M87" si="6">(K84+L84)/2</f>
        <v>70.25</v>
      </c>
      <c r="N84" s="71">
        <f t="shared" si="5"/>
        <v>79.175</v>
      </c>
      <c r="O84" s="69"/>
      <c r="P84" s="69"/>
    </row>
    <row r="85" s="50" customFormat="1" ht="25" customHeight="1" spans="1:16">
      <c r="A85" s="57">
        <v>83</v>
      </c>
      <c r="B85" s="58" t="s">
        <v>116</v>
      </c>
      <c r="C85" s="61" t="s">
        <v>117</v>
      </c>
      <c r="D85" s="58" t="s">
        <v>325</v>
      </c>
      <c r="E85" s="59">
        <v>1</v>
      </c>
      <c r="F85" s="59">
        <v>30</v>
      </c>
      <c r="G85" s="59">
        <v>2</v>
      </c>
      <c r="H85" s="60">
        <v>82</v>
      </c>
      <c r="I85" s="60">
        <v>0</v>
      </c>
      <c r="J85" s="59">
        <f t="shared" si="4"/>
        <v>81.2</v>
      </c>
      <c r="K85" s="69">
        <v>70.5</v>
      </c>
      <c r="L85" s="69">
        <v>70.5</v>
      </c>
      <c r="M85" s="70">
        <f t="shared" si="6"/>
        <v>70.5</v>
      </c>
      <c r="N85" s="71">
        <f t="shared" si="5"/>
        <v>77.99</v>
      </c>
      <c r="O85" s="69"/>
      <c r="P85" s="69"/>
    </row>
    <row r="86" s="50" customFormat="1" ht="25" customHeight="1" spans="1:16">
      <c r="A86" s="57">
        <v>84</v>
      </c>
      <c r="B86" s="58" t="s">
        <v>326</v>
      </c>
      <c r="C86" s="61" t="s">
        <v>327</v>
      </c>
      <c r="D86" s="58" t="s">
        <v>328</v>
      </c>
      <c r="E86" s="59">
        <v>1</v>
      </c>
      <c r="F86" s="59">
        <v>30</v>
      </c>
      <c r="G86" s="59">
        <v>2</v>
      </c>
      <c r="H86" s="60">
        <v>83</v>
      </c>
      <c r="I86" s="60">
        <v>0</v>
      </c>
      <c r="J86" s="59">
        <f t="shared" si="4"/>
        <v>81.8</v>
      </c>
      <c r="K86" s="69">
        <v>72</v>
      </c>
      <c r="L86" s="69">
        <v>60</v>
      </c>
      <c r="M86" s="70">
        <f t="shared" si="6"/>
        <v>66</v>
      </c>
      <c r="N86" s="71">
        <f t="shared" si="5"/>
        <v>77.06</v>
      </c>
      <c r="O86" s="69"/>
      <c r="P86" s="69"/>
    </row>
    <row r="87" s="50" customFormat="1" ht="25" customHeight="1" spans="1:16">
      <c r="A87" s="57">
        <v>85</v>
      </c>
      <c r="B87" s="58" t="s">
        <v>329</v>
      </c>
      <c r="C87" s="61" t="s">
        <v>330</v>
      </c>
      <c r="D87" s="58" t="s">
        <v>331</v>
      </c>
      <c r="E87" s="59">
        <v>1</v>
      </c>
      <c r="F87" s="59">
        <v>30</v>
      </c>
      <c r="G87" s="59">
        <v>2</v>
      </c>
      <c r="H87" s="60">
        <v>76</v>
      </c>
      <c r="I87" s="60">
        <v>0</v>
      </c>
      <c r="J87" s="59">
        <f t="shared" si="4"/>
        <v>77.6</v>
      </c>
      <c r="K87" s="69">
        <v>67.5</v>
      </c>
      <c r="L87" s="69">
        <v>67.5</v>
      </c>
      <c r="M87" s="70">
        <f t="shared" si="6"/>
        <v>67.5</v>
      </c>
      <c r="N87" s="71">
        <f t="shared" si="5"/>
        <v>74.57</v>
      </c>
      <c r="O87" s="69"/>
      <c r="P87" s="69"/>
    </row>
    <row r="88" s="50" customFormat="1" ht="45" customHeight="1" spans="1:16">
      <c r="A88" s="78" t="s">
        <v>332</v>
      </c>
      <c r="B88" s="78"/>
      <c r="C88" s="78"/>
      <c r="D88" s="78"/>
      <c r="E88" s="79"/>
      <c r="F88" s="79"/>
      <c r="G88" s="80"/>
      <c r="H88" s="81"/>
      <c r="I88" s="81"/>
      <c r="J88" s="78"/>
      <c r="K88" s="78"/>
      <c r="L88" s="78"/>
      <c r="M88" s="83"/>
      <c r="N88" s="84"/>
      <c r="O88" s="84"/>
      <c r="P88" s="78"/>
    </row>
  </sheetData>
  <mergeCells count="3">
    <mergeCell ref="A1:P1"/>
    <mergeCell ref="K2:L2"/>
    <mergeCell ref="A88:P88"/>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8"/>
  <sheetViews>
    <sheetView tabSelected="1" topLeftCell="A76" workbookViewId="0">
      <selection activeCell="R80" sqref="R80"/>
    </sheetView>
  </sheetViews>
  <sheetFormatPr defaultColWidth="9" defaultRowHeight="14.25"/>
  <cols>
    <col min="1" max="1" width="5.66666666666667" style="1" customWidth="1"/>
    <col min="2" max="2" width="25.625" style="2" customWidth="1"/>
    <col min="3" max="3" width="20.625" style="2" customWidth="1"/>
    <col min="4" max="4" width="33.875" style="2" hidden="1" customWidth="1"/>
    <col min="5" max="5" width="7.5" style="3" hidden="1" customWidth="1"/>
    <col min="6" max="6" width="8" style="3" customWidth="1"/>
    <col min="7" max="7" width="8" style="4" customWidth="1"/>
    <col min="8" max="8" width="8.625" style="1" customWidth="1"/>
    <col min="9" max="10" width="7.5" style="3" customWidth="1"/>
    <col min="11" max="11" width="5.875" style="1" hidden="1" customWidth="1"/>
    <col min="12" max="12" width="5.625" style="1" hidden="1" customWidth="1"/>
    <col min="13" max="13" width="7.5" style="5" customWidth="1"/>
    <col min="14" max="14" width="9" style="5"/>
    <col min="15" max="15" width="8.66666666666667" style="3" customWidth="1"/>
    <col min="16" max="16" width="31.4" style="6" customWidth="1"/>
    <col min="17" max="16382" width="9" style="1"/>
    <col min="16383" max="16384" width="9" style="7"/>
  </cols>
  <sheetData>
    <row r="1" s="1" customFormat="1" ht="30" customHeight="1" spans="1:16384">
      <c r="A1" s="8" t="s">
        <v>333</v>
      </c>
      <c r="B1" s="9"/>
      <c r="C1" s="9"/>
      <c r="D1" s="9"/>
      <c r="E1" s="8"/>
      <c r="F1" s="8"/>
      <c r="G1" s="8"/>
      <c r="H1" s="8"/>
      <c r="I1" s="8"/>
      <c r="J1" s="8"/>
      <c r="K1" s="8"/>
      <c r="L1" s="8"/>
      <c r="M1" s="24"/>
      <c r="N1" s="24"/>
      <c r="O1" s="8"/>
      <c r="P1" s="25"/>
      <c r="XFC1" s="7"/>
      <c r="XFD1" s="7"/>
    </row>
    <row r="2" s="1" customFormat="1" ht="57" spans="1:16384">
      <c r="A2" s="10" t="s">
        <v>176</v>
      </c>
      <c r="B2" s="11" t="s">
        <v>177</v>
      </c>
      <c r="C2" s="11" t="s">
        <v>178</v>
      </c>
      <c r="D2" s="12" t="s">
        <v>179</v>
      </c>
      <c r="E2" s="13" t="s">
        <v>180</v>
      </c>
      <c r="F2" s="14" t="s">
        <v>181</v>
      </c>
      <c r="G2" s="15" t="s">
        <v>182</v>
      </c>
      <c r="H2" s="16" t="s">
        <v>183</v>
      </c>
      <c r="I2" s="26" t="s">
        <v>184</v>
      </c>
      <c r="J2" s="16" t="s">
        <v>334</v>
      </c>
      <c r="K2" s="27" t="s">
        <v>186</v>
      </c>
      <c r="L2" s="28"/>
      <c r="M2" s="29" t="s">
        <v>335</v>
      </c>
      <c r="N2" s="15" t="s">
        <v>188</v>
      </c>
      <c r="O2" s="15" t="s">
        <v>189</v>
      </c>
      <c r="P2" s="30" t="s">
        <v>12</v>
      </c>
      <c r="XFC2" s="7"/>
      <c r="XFD2" s="7"/>
    </row>
    <row r="3" s="1" customFormat="1" ht="25" customHeight="1" spans="1:16">
      <c r="A3" s="17">
        <v>1</v>
      </c>
      <c r="B3" s="18" t="s">
        <v>13</v>
      </c>
      <c r="C3" s="19" t="s">
        <v>14</v>
      </c>
      <c r="D3" s="18" t="s">
        <v>229</v>
      </c>
      <c r="E3" s="20">
        <v>64</v>
      </c>
      <c r="F3" s="21">
        <v>30</v>
      </c>
      <c r="G3" s="21">
        <v>10</v>
      </c>
      <c r="H3" s="21">
        <v>96</v>
      </c>
      <c r="I3" s="21">
        <v>0</v>
      </c>
      <c r="J3" s="21">
        <f t="shared" ref="J3:J66" si="0">SUM(F3+G3+H3*0.6+I3)</f>
        <v>97.6</v>
      </c>
      <c r="K3" s="31">
        <v>97.5</v>
      </c>
      <c r="L3" s="31">
        <v>94.59</v>
      </c>
      <c r="M3" s="32">
        <f t="shared" ref="M3:M52" si="1">(K3+L3)/2</f>
        <v>96.045</v>
      </c>
      <c r="N3" s="32">
        <f t="shared" ref="N3:N66" si="2">J3*0.7+M3*0.3</f>
        <v>97.1335</v>
      </c>
      <c r="O3" s="33" t="s">
        <v>15</v>
      </c>
      <c r="P3" s="34"/>
    </row>
    <row r="4" s="1" customFormat="1" ht="25" customHeight="1" spans="1:16">
      <c r="A4" s="17">
        <v>2</v>
      </c>
      <c r="B4" s="18" t="s">
        <v>20</v>
      </c>
      <c r="C4" s="19" t="s">
        <v>21</v>
      </c>
      <c r="D4" s="18" t="s">
        <v>265</v>
      </c>
      <c r="E4" s="21">
        <v>5</v>
      </c>
      <c r="F4" s="21">
        <v>30</v>
      </c>
      <c r="G4" s="21">
        <v>2</v>
      </c>
      <c r="H4" s="21">
        <v>94</v>
      </c>
      <c r="I4" s="21">
        <v>0</v>
      </c>
      <c r="J4" s="21">
        <f t="shared" si="0"/>
        <v>88.4</v>
      </c>
      <c r="K4" s="31">
        <v>96.6</v>
      </c>
      <c r="L4" s="31">
        <v>95.6</v>
      </c>
      <c r="M4" s="32">
        <f t="shared" si="1"/>
        <v>96.1</v>
      </c>
      <c r="N4" s="32">
        <f t="shared" si="2"/>
        <v>90.71</v>
      </c>
      <c r="O4" s="33" t="s">
        <v>15</v>
      </c>
      <c r="P4" s="34"/>
    </row>
    <row r="5" s="1" customFormat="1" ht="25" customHeight="1" spans="1:16">
      <c r="A5" s="17">
        <v>3</v>
      </c>
      <c r="B5" s="18" t="s">
        <v>22</v>
      </c>
      <c r="C5" s="136" t="s">
        <v>23</v>
      </c>
      <c r="D5" s="18" t="s">
        <v>227</v>
      </c>
      <c r="E5" s="21">
        <v>6</v>
      </c>
      <c r="F5" s="21">
        <v>30</v>
      </c>
      <c r="G5" s="21">
        <v>2</v>
      </c>
      <c r="H5" s="21">
        <v>95</v>
      </c>
      <c r="I5" s="21">
        <v>0</v>
      </c>
      <c r="J5" s="21">
        <f t="shared" si="0"/>
        <v>89</v>
      </c>
      <c r="K5" s="35">
        <v>96.27</v>
      </c>
      <c r="L5" s="31">
        <v>86.96</v>
      </c>
      <c r="M5" s="32">
        <f t="shared" si="1"/>
        <v>91.615</v>
      </c>
      <c r="N5" s="32">
        <f t="shared" si="2"/>
        <v>89.7845</v>
      </c>
      <c r="O5" s="33" t="s">
        <v>15</v>
      </c>
      <c r="P5" s="34"/>
    </row>
    <row r="6" s="1" customFormat="1" ht="25" customHeight="1" spans="1:16">
      <c r="A6" s="17">
        <v>4</v>
      </c>
      <c r="B6" s="18" t="s">
        <v>18</v>
      </c>
      <c r="C6" s="19" t="s">
        <v>19</v>
      </c>
      <c r="D6" s="18" t="s">
        <v>218</v>
      </c>
      <c r="E6" s="20">
        <v>19</v>
      </c>
      <c r="F6" s="21">
        <v>30</v>
      </c>
      <c r="G6" s="21">
        <v>6.19</v>
      </c>
      <c r="H6" s="21">
        <v>94</v>
      </c>
      <c r="I6" s="21">
        <v>0</v>
      </c>
      <c r="J6" s="21">
        <f t="shared" si="0"/>
        <v>92.59</v>
      </c>
      <c r="K6" s="31">
        <v>73.58</v>
      </c>
      <c r="L6" s="31">
        <v>86.6</v>
      </c>
      <c r="M6" s="32">
        <f t="shared" si="1"/>
        <v>80.09</v>
      </c>
      <c r="N6" s="32">
        <f t="shared" si="2"/>
        <v>88.84</v>
      </c>
      <c r="O6" s="33" t="s">
        <v>15</v>
      </c>
      <c r="P6" s="36"/>
    </row>
    <row r="7" s="1" customFormat="1" ht="25" customHeight="1" spans="1:16">
      <c r="A7" s="17">
        <v>5</v>
      </c>
      <c r="B7" s="18" t="s">
        <v>36</v>
      </c>
      <c r="C7" s="19" t="s">
        <v>37</v>
      </c>
      <c r="D7" s="18" t="s">
        <v>221</v>
      </c>
      <c r="E7" s="21">
        <v>7</v>
      </c>
      <c r="F7" s="21">
        <v>30</v>
      </c>
      <c r="G7" s="21">
        <v>2.28</v>
      </c>
      <c r="H7" s="21">
        <v>96</v>
      </c>
      <c r="I7" s="21">
        <v>0</v>
      </c>
      <c r="J7" s="21">
        <f t="shared" si="0"/>
        <v>89.88</v>
      </c>
      <c r="K7" s="35">
        <v>81.37</v>
      </c>
      <c r="L7" s="31">
        <v>91.09</v>
      </c>
      <c r="M7" s="32">
        <f t="shared" si="1"/>
        <v>86.23</v>
      </c>
      <c r="N7" s="32">
        <f t="shared" si="2"/>
        <v>88.785</v>
      </c>
      <c r="O7" s="33" t="s">
        <v>15</v>
      </c>
      <c r="P7" s="34"/>
    </row>
    <row r="8" s="1" customFormat="1" ht="25" customHeight="1" spans="1:16">
      <c r="A8" s="17">
        <v>6</v>
      </c>
      <c r="B8" s="18" t="s">
        <v>62</v>
      </c>
      <c r="C8" s="19" t="s">
        <v>63</v>
      </c>
      <c r="D8" s="18" t="s">
        <v>267</v>
      </c>
      <c r="E8" s="20">
        <v>31</v>
      </c>
      <c r="F8" s="21">
        <v>30</v>
      </c>
      <c r="G8" s="21">
        <v>10</v>
      </c>
      <c r="H8" s="21">
        <v>91</v>
      </c>
      <c r="I8" s="21">
        <v>0</v>
      </c>
      <c r="J8" s="21">
        <f t="shared" si="0"/>
        <v>94.6</v>
      </c>
      <c r="K8" s="31">
        <v>75.1</v>
      </c>
      <c r="L8" s="31">
        <v>73.32</v>
      </c>
      <c r="M8" s="32">
        <f t="shared" si="1"/>
        <v>74.21</v>
      </c>
      <c r="N8" s="32">
        <f t="shared" si="2"/>
        <v>88.483</v>
      </c>
      <c r="O8" s="33" t="s">
        <v>15</v>
      </c>
      <c r="P8" s="34"/>
    </row>
    <row r="9" s="1" customFormat="1" ht="25" customHeight="1" spans="1:16">
      <c r="A9" s="17">
        <v>7</v>
      </c>
      <c r="B9" s="18" t="s">
        <v>42</v>
      </c>
      <c r="C9" s="19" t="s">
        <v>43</v>
      </c>
      <c r="D9" s="18" t="s">
        <v>193</v>
      </c>
      <c r="E9" s="20">
        <v>70</v>
      </c>
      <c r="F9" s="21">
        <v>30</v>
      </c>
      <c r="G9" s="21">
        <v>10</v>
      </c>
      <c r="H9" s="21">
        <v>91</v>
      </c>
      <c r="I9" s="21">
        <v>0</v>
      </c>
      <c r="J9" s="21">
        <f t="shared" si="0"/>
        <v>94.6</v>
      </c>
      <c r="K9" s="31">
        <v>74.91</v>
      </c>
      <c r="L9" s="31">
        <v>71.8</v>
      </c>
      <c r="M9" s="32">
        <f t="shared" si="1"/>
        <v>73.355</v>
      </c>
      <c r="N9" s="32">
        <f t="shared" si="2"/>
        <v>88.2265</v>
      </c>
      <c r="O9" s="33" t="s">
        <v>15</v>
      </c>
      <c r="P9" s="34"/>
    </row>
    <row r="10" s="1" customFormat="1" ht="25" customHeight="1" spans="1:16">
      <c r="A10" s="17">
        <v>8</v>
      </c>
      <c r="B10" s="18" t="s">
        <v>26</v>
      </c>
      <c r="C10" s="19" t="s">
        <v>27</v>
      </c>
      <c r="D10" s="18" t="s">
        <v>217</v>
      </c>
      <c r="E10" s="20">
        <v>18</v>
      </c>
      <c r="F10" s="21">
        <v>30</v>
      </c>
      <c r="G10" s="21">
        <v>5.86</v>
      </c>
      <c r="H10" s="21">
        <v>93</v>
      </c>
      <c r="I10" s="21">
        <v>0</v>
      </c>
      <c r="J10" s="21">
        <f t="shared" si="0"/>
        <v>91.66</v>
      </c>
      <c r="K10" s="31">
        <v>75.22</v>
      </c>
      <c r="L10" s="31">
        <v>80.97</v>
      </c>
      <c r="M10" s="32">
        <f t="shared" si="1"/>
        <v>78.095</v>
      </c>
      <c r="N10" s="32">
        <f t="shared" si="2"/>
        <v>87.5905</v>
      </c>
      <c r="O10" s="33" t="s">
        <v>15</v>
      </c>
      <c r="P10" s="34"/>
    </row>
    <row r="11" s="1" customFormat="1" ht="25" customHeight="1" spans="1:16">
      <c r="A11" s="17">
        <v>9</v>
      </c>
      <c r="B11" s="18" t="s">
        <v>38</v>
      </c>
      <c r="C11" s="19" t="s">
        <v>39</v>
      </c>
      <c r="D11" s="18" t="s">
        <v>194</v>
      </c>
      <c r="E11" s="20">
        <v>23</v>
      </c>
      <c r="F11" s="21">
        <v>30</v>
      </c>
      <c r="G11" s="21">
        <v>7.5</v>
      </c>
      <c r="H11" s="21">
        <v>94</v>
      </c>
      <c r="I11" s="21">
        <v>0</v>
      </c>
      <c r="J11" s="21">
        <f t="shared" si="0"/>
        <v>93.9</v>
      </c>
      <c r="K11" s="31">
        <v>73.61</v>
      </c>
      <c r="L11" s="31">
        <v>72</v>
      </c>
      <c r="M11" s="32">
        <f t="shared" si="1"/>
        <v>72.805</v>
      </c>
      <c r="N11" s="32">
        <f t="shared" si="2"/>
        <v>87.5715</v>
      </c>
      <c r="O11" s="33" t="s">
        <v>15</v>
      </c>
      <c r="P11" s="34"/>
    </row>
    <row r="12" s="1" customFormat="1" ht="25" customHeight="1" spans="1:16">
      <c r="A12" s="17">
        <v>10</v>
      </c>
      <c r="B12" s="18" t="s">
        <v>44</v>
      </c>
      <c r="C12" s="19" t="s">
        <v>45</v>
      </c>
      <c r="D12" s="18" t="s">
        <v>219</v>
      </c>
      <c r="E12" s="20">
        <v>22</v>
      </c>
      <c r="F12" s="21">
        <v>30</v>
      </c>
      <c r="G12" s="21">
        <v>7.17</v>
      </c>
      <c r="H12" s="21">
        <v>90</v>
      </c>
      <c r="I12" s="21">
        <v>0</v>
      </c>
      <c r="J12" s="21">
        <f t="shared" si="0"/>
        <v>91.17</v>
      </c>
      <c r="K12" s="31">
        <v>78.57</v>
      </c>
      <c r="L12" s="31">
        <v>69.18</v>
      </c>
      <c r="M12" s="32">
        <f t="shared" si="1"/>
        <v>73.875</v>
      </c>
      <c r="N12" s="32">
        <f t="shared" si="2"/>
        <v>85.9815</v>
      </c>
      <c r="O12" s="33" t="s">
        <v>15</v>
      </c>
      <c r="P12" s="34"/>
    </row>
    <row r="13" s="1" customFormat="1" ht="25" customHeight="1" spans="1:16">
      <c r="A13" s="17">
        <v>11</v>
      </c>
      <c r="B13" s="18" t="s">
        <v>48</v>
      </c>
      <c r="C13" s="19" t="s">
        <v>49</v>
      </c>
      <c r="D13" s="18" t="s">
        <v>228</v>
      </c>
      <c r="E13" s="21">
        <v>13</v>
      </c>
      <c r="F13" s="21">
        <v>30</v>
      </c>
      <c r="G13" s="21">
        <v>4.23</v>
      </c>
      <c r="H13" s="21">
        <v>94</v>
      </c>
      <c r="I13" s="21">
        <v>0</v>
      </c>
      <c r="J13" s="21">
        <f t="shared" si="0"/>
        <v>90.63</v>
      </c>
      <c r="K13" s="31">
        <v>74</v>
      </c>
      <c r="L13" s="31">
        <v>74.6</v>
      </c>
      <c r="M13" s="32">
        <f t="shared" si="1"/>
        <v>74.3</v>
      </c>
      <c r="N13" s="32">
        <f t="shared" si="2"/>
        <v>85.731</v>
      </c>
      <c r="O13" s="21"/>
      <c r="P13" s="34"/>
    </row>
    <row r="14" s="1" customFormat="1" ht="25" customHeight="1" spans="1:16">
      <c r="A14" s="17">
        <v>12</v>
      </c>
      <c r="B14" s="18" t="s">
        <v>46</v>
      </c>
      <c r="C14" s="19" t="s">
        <v>47</v>
      </c>
      <c r="D14" s="18" t="s">
        <v>294</v>
      </c>
      <c r="E14" s="21">
        <v>15</v>
      </c>
      <c r="F14" s="21">
        <v>30</v>
      </c>
      <c r="G14" s="21">
        <v>4.89</v>
      </c>
      <c r="H14" s="21">
        <v>93</v>
      </c>
      <c r="I14" s="21">
        <v>0</v>
      </c>
      <c r="J14" s="21">
        <f t="shared" si="0"/>
        <v>90.69</v>
      </c>
      <c r="K14" s="31">
        <v>72</v>
      </c>
      <c r="L14" s="31">
        <v>73.24</v>
      </c>
      <c r="M14" s="32">
        <f t="shared" si="1"/>
        <v>72.62</v>
      </c>
      <c r="N14" s="32">
        <f t="shared" si="2"/>
        <v>85.269</v>
      </c>
      <c r="O14" s="21"/>
      <c r="P14" s="34"/>
    </row>
    <row r="15" s="1" customFormat="1" ht="25" customHeight="1" spans="1:16">
      <c r="A15" s="17">
        <v>13</v>
      </c>
      <c r="B15" s="18" t="s">
        <v>114</v>
      </c>
      <c r="C15" s="19" t="s">
        <v>115</v>
      </c>
      <c r="D15" s="18" t="s">
        <v>198</v>
      </c>
      <c r="E15" s="21">
        <v>16</v>
      </c>
      <c r="F15" s="21">
        <v>30</v>
      </c>
      <c r="G15" s="21">
        <v>5.2</v>
      </c>
      <c r="H15" s="21">
        <v>93</v>
      </c>
      <c r="I15" s="21">
        <v>0</v>
      </c>
      <c r="J15" s="21">
        <f t="shared" si="0"/>
        <v>91</v>
      </c>
      <c r="K15" s="31">
        <v>71.1</v>
      </c>
      <c r="L15" s="31">
        <v>72.6</v>
      </c>
      <c r="M15" s="32">
        <f t="shared" si="1"/>
        <v>71.85</v>
      </c>
      <c r="N15" s="32">
        <f t="shared" si="2"/>
        <v>85.255</v>
      </c>
      <c r="O15" s="21"/>
      <c r="P15" s="34"/>
    </row>
    <row r="16" s="1" customFormat="1" ht="25" customHeight="1" spans="1:16">
      <c r="A16" s="17">
        <v>14</v>
      </c>
      <c r="B16" s="18" t="s">
        <v>50</v>
      </c>
      <c r="C16" s="19" t="s">
        <v>51</v>
      </c>
      <c r="D16" s="18" t="s">
        <v>233</v>
      </c>
      <c r="E16" s="21">
        <v>3</v>
      </c>
      <c r="F16" s="21">
        <v>30</v>
      </c>
      <c r="G16" s="21">
        <v>2</v>
      </c>
      <c r="H16" s="21">
        <v>94</v>
      </c>
      <c r="I16" s="21">
        <v>0</v>
      </c>
      <c r="J16" s="21">
        <f t="shared" si="0"/>
        <v>88.4</v>
      </c>
      <c r="K16" s="31">
        <v>72.5</v>
      </c>
      <c r="L16" s="31">
        <v>80</v>
      </c>
      <c r="M16" s="32">
        <f t="shared" si="1"/>
        <v>76.25</v>
      </c>
      <c r="N16" s="32">
        <f t="shared" si="2"/>
        <v>84.755</v>
      </c>
      <c r="O16" s="21"/>
      <c r="P16" s="34"/>
    </row>
    <row r="17" s="1" customFormat="1" ht="25" customHeight="1" spans="1:16">
      <c r="A17" s="17">
        <v>15</v>
      </c>
      <c r="B17" s="18" t="s">
        <v>34</v>
      </c>
      <c r="C17" s="19" t="s">
        <v>35</v>
      </c>
      <c r="D17" s="18" t="s">
        <v>262</v>
      </c>
      <c r="E17" s="21">
        <v>1</v>
      </c>
      <c r="F17" s="21">
        <v>30</v>
      </c>
      <c r="G17" s="21">
        <v>2</v>
      </c>
      <c r="H17" s="21">
        <v>90</v>
      </c>
      <c r="I17" s="21">
        <v>0</v>
      </c>
      <c r="J17" s="21">
        <f t="shared" si="0"/>
        <v>86</v>
      </c>
      <c r="K17" s="31">
        <v>87.15</v>
      </c>
      <c r="L17" s="31">
        <v>75.8</v>
      </c>
      <c r="M17" s="32">
        <f t="shared" si="1"/>
        <v>81.475</v>
      </c>
      <c r="N17" s="32">
        <f t="shared" si="2"/>
        <v>84.6425</v>
      </c>
      <c r="O17" s="21"/>
      <c r="P17" s="34"/>
    </row>
    <row r="18" s="1" customFormat="1" ht="25" customHeight="1" spans="1:16">
      <c r="A18" s="17">
        <v>16</v>
      </c>
      <c r="B18" s="18" t="s">
        <v>60</v>
      </c>
      <c r="C18" s="19" t="s">
        <v>61</v>
      </c>
      <c r="D18" s="18" t="s">
        <v>234</v>
      </c>
      <c r="E18" s="21">
        <v>3</v>
      </c>
      <c r="F18" s="21">
        <v>30</v>
      </c>
      <c r="G18" s="21">
        <v>2</v>
      </c>
      <c r="H18" s="21">
        <v>87</v>
      </c>
      <c r="I18" s="21">
        <v>0</v>
      </c>
      <c r="J18" s="21">
        <f t="shared" si="0"/>
        <v>84.2</v>
      </c>
      <c r="K18" s="31">
        <v>86.41</v>
      </c>
      <c r="L18" s="31">
        <v>84.57</v>
      </c>
      <c r="M18" s="32">
        <f t="shared" si="1"/>
        <v>85.49</v>
      </c>
      <c r="N18" s="32">
        <f t="shared" si="2"/>
        <v>84.587</v>
      </c>
      <c r="O18" s="21"/>
      <c r="P18" s="34"/>
    </row>
    <row r="19" s="1" customFormat="1" ht="25" customHeight="1" spans="1:16">
      <c r="A19" s="17">
        <v>17</v>
      </c>
      <c r="B19" s="18" t="s">
        <v>24</v>
      </c>
      <c r="C19" s="19" t="s">
        <v>25</v>
      </c>
      <c r="D19" s="18" t="s">
        <v>211</v>
      </c>
      <c r="E19" s="20">
        <v>22</v>
      </c>
      <c r="F19" s="21">
        <v>30</v>
      </c>
      <c r="G19" s="21">
        <v>7.17</v>
      </c>
      <c r="H19" s="21">
        <v>88</v>
      </c>
      <c r="I19" s="21">
        <v>0</v>
      </c>
      <c r="J19" s="21">
        <f t="shared" si="0"/>
        <v>89.97</v>
      </c>
      <c r="K19" s="31">
        <v>71.2</v>
      </c>
      <c r="L19" s="31">
        <v>71.2</v>
      </c>
      <c r="M19" s="32">
        <f t="shared" si="1"/>
        <v>71.2</v>
      </c>
      <c r="N19" s="32">
        <f t="shared" si="2"/>
        <v>84.339</v>
      </c>
      <c r="O19" s="21"/>
      <c r="P19" s="34"/>
    </row>
    <row r="20" s="1" customFormat="1" ht="25" customHeight="1" spans="1:16">
      <c r="A20" s="17">
        <v>18</v>
      </c>
      <c r="B20" s="18" t="s">
        <v>157</v>
      </c>
      <c r="C20" s="19" t="s">
        <v>158</v>
      </c>
      <c r="D20" s="18" t="s">
        <v>216</v>
      </c>
      <c r="E20" s="20">
        <v>18</v>
      </c>
      <c r="F20" s="21">
        <v>30</v>
      </c>
      <c r="G20" s="21">
        <v>5.86</v>
      </c>
      <c r="H20" s="21">
        <v>92</v>
      </c>
      <c r="I20" s="21">
        <v>-5</v>
      </c>
      <c r="J20" s="21">
        <f t="shared" si="0"/>
        <v>86.06</v>
      </c>
      <c r="K20" s="31">
        <v>83.86</v>
      </c>
      <c r="L20" s="31">
        <v>73.6</v>
      </c>
      <c r="M20" s="32">
        <f t="shared" si="1"/>
        <v>78.73</v>
      </c>
      <c r="N20" s="32">
        <f t="shared" si="2"/>
        <v>83.861</v>
      </c>
      <c r="O20" s="21"/>
      <c r="P20" s="37" t="s">
        <v>201</v>
      </c>
    </row>
    <row r="21" s="1" customFormat="1" ht="25" customHeight="1" spans="1:16">
      <c r="A21" s="17">
        <v>19</v>
      </c>
      <c r="B21" s="18" t="s">
        <v>58</v>
      </c>
      <c r="C21" s="136" t="s">
        <v>59</v>
      </c>
      <c r="D21" s="18" t="s">
        <v>239</v>
      </c>
      <c r="E21" s="21">
        <v>1</v>
      </c>
      <c r="F21" s="21">
        <v>30</v>
      </c>
      <c r="G21" s="21">
        <v>2</v>
      </c>
      <c r="H21" s="21">
        <v>94</v>
      </c>
      <c r="I21" s="21">
        <v>0</v>
      </c>
      <c r="J21" s="21">
        <f t="shared" si="0"/>
        <v>88.4</v>
      </c>
      <c r="K21" s="31">
        <v>74</v>
      </c>
      <c r="L21" s="31">
        <v>72.5</v>
      </c>
      <c r="M21" s="32">
        <f t="shared" si="1"/>
        <v>73.25</v>
      </c>
      <c r="N21" s="32">
        <f t="shared" si="2"/>
        <v>83.855</v>
      </c>
      <c r="O21" s="21"/>
      <c r="P21" s="34"/>
    </row>
    <row r="22" s="1" customFormat="1" ht="25" customHeight="1" spans="1:16">
      <c r="A22" s="17">
        <v>20</v>
      </c>
      <c r="B22" s="18" t="s">
        <v>281</v>
      </c>
      <c r="C22" s="19" t="s">
        <v>282</v>
      </c>
      <c r="D22" s="18" t="s">
        <v>283</v>
      </c>
      <c r="E22" s="21">
        <v>11</v>
      </c>
      <c r="F22" s="21">
        <v>30</v>
      </c>
      <c r="G22" s="21">
        <v>3.58</v>
      </c>
      <c r="H22" s="21">
        <v>93</v>
      </c>
      <c r="I22" s="21">
        <v>0</v>
      </c>
      <c r="J22" s="21">
        <f t="shared" si="0"/>
        <v>89.38</v>
      </c>
      <c r="K22" s="31">
        <v>70.8</v>
      </c>
      <c r="L22" s="31">
        <v>70.8</v>
      </c>
      <c r="M22" s="32">
        <f t="shared" si="1"/>
        <v>70.8</v>
      </c>
      <c r="N22" s="32">
        <f t="shared" si="2"/>
        <v>83.806</v>
      </c>
      <c r="O22" s="21"/>
      <c r="P22" s="34"/>
    </row>
    <row r="23" s="1" customFormat="1" ht="25" customHeight="1" spans="1:16">
      <c r="A23" s="17">
        <v>21</v>
      </c>
      <c r="B23" s="18" t="s">
        <v>152</v>
      </c>
      <c r="C23" s="19" t="s">
        <v>153</v>
      </c>
      <c r="D23" s="18" t="s">
        <v>240</v>
      </c>
      <c r="E23" s="21">
        <v>1</v>
      </c>
      <c r="F23" s="21">
        <v>30</v>
      </c>
      <c r="G23" s="21">
        <v>2</v>
      </c>
      <c r="H23" s="21">
        <v>94</v>
      </c>
      <c r="I23" s="21">
        <v>0</v>
      </c>
      <c r="J23" s="21">
        <f t="shared" si="0"/>
        <v>88.4</v>
      </c>
      <c r="K23" s="31">
        <v>72</v>
      </c>
      <c r="L23" s="31">
        <v>70.5</v>
      </c>
      <c r="M23" s="32">
        <f t="shared" si="1"/>
        <v>71.25</v>
      </c>
      <c r="N23" s="32">
        <f t="shared" si="2"/>
        <v>83.255</v>
      </c>
      <c r="O23" s="21"/>
      <c r="P23" s="34"/>
    </row>
    <row r="24" s="1" customFormat="1" ht="25" customHeight="1" spans="1:16">
      <c r="A24" s="17">
        <v>22</v>
      </c>
      <c r="B24" s="18" t="s">
        <v>66</v>
      </c>
      <c r="C24" s="22" t="s">
        <v>67</v>
      </c>
      <c r="D24" s="18" t="s">
        <v>296</v>
      </c>
      <c r="E24" s="21">
        <v>5</v>
      </c>
      <c r="F24" s="21">
        <v>30</v>
      </c>
      <c r="G24" s="21">
        <v>2</v>
      </c>
      <c r="H24" s="21">
        <v>94</v>
      </c>
      <c r="I24" s="21">
        <v>0</v>
      </c>
      <c r="J24" s="21">
        <f t="shared" si="0"/>
        <v>88.4</v>
      </c>
      <c r="K24" s="31">
        <v>72</v>
      </c>
      <c r="L24" s="31">
        <v>70.5</v>
      </c>
      <c r="M24" s="32">
        <f t="shared" si="1"/>
        <v>71.25</v>
      </c>
      <c r="N24" s="32">
        <f t="shared" si="2"/>
        <v>83.255</v>
      </c>
      <c r="O24" s="21"/>
      <c r="P24" s="34"/>
    </row>
    <row r="25" s="1" customFormat="1" ht="25" customHeight="1" spans="1:16">
      <c r="A25" s="17">
        <v>23</v>
      </c>
      <c r="B25" s="18" t="s">
        <v>102</v>
      </c>
      <c r="C25" s="19" t="s">
        <v>103</v>
      </c>
      <c r="D25" s="18" t="s">
        <v>264</v>
      </c>
      <c r="E25" s="21">
        <v>3</v>
      </c>
      <c r="F25" s="21">
        <v>30</v>
      </c>
      <c r="G25" s="21">
        <v>2</v>
      </c>
      <c r="H25" s="21">
        <v>94</v>
      </c>
      <c r="I25" s="21">
        <v>0</v>
      </c>
      <c r="J25" s="21">
        <f t="shared" si="0"/>
        <v>88.4</v>
      </c>
      <c r="K25" s="31">
        <v>71.1</v>
      </c>
      <c r="L25" s="31">
        <v>71.1</v>
      </c>
      <c r="M25" s="32">
        <f t="shared" si="1"/>
        <v>71.1</v>
      </c>
      <c r="N25" s="32">
        <f t="shared" si="2"/>
        <v>83.21</v>
      </c>
      <c r="O25" s="21"/>
      <c r="P25" s="34"/>
    </row>
    <row r="26" s="1" customFormat="1" ht="25" customHeight="1" spans="1:16">
      <c r="A26" s="17">
        <v>24</v>
      </c>
      <c r="B26" s="18" t="s">
        <v>40</v>
      </c>
      <c r="C26" s="19" t="s">
        <v>41</v>
      </c>
      <c r="D26" s="18" t="s">
        <v>192</v>
      </c>
      <c r="E26" s="21">
        <v>3</v>
      </c>
      <c r="F26" s="21">
        <v>30</v>
      </c>
      <c r="G26" s="21">
        <v>2</v>
      </c>
      <c r="H26" s="21">
        <v>94</v>
      </c>
      <c r="I26" s="21">
        <v>0</v>
      </c>
      <c r="J26" s="21">
        <f t="shared" si="0"/>
        <v>88.4</v>
      </c>
      <c r="K26" s="31">
        <v>70.5</v>
      </c>
      <c r="L26" s="31">
        <v>71.2</v>
      </c>
      <c r="M26" s="32">
        <f t="shared" si="1"/>
        <v>70.85</v>
      </c>
      <c r="N26" s="32">
        <f t="shared" si="2"/>
        <v>83.135</v>
      </c>
      <c r="O26" s="21"/>
      <c r="P26" s="34"/>
    </row>
    <row r="27" s="1" customFormat="1" ht="25" customHeight="1" spans="1:16">
      <c r="A27" s="17">
        <v>25</v>
      </c>
      <c r="B27" s="18" t="s">
        <v>88</v>
      </c>
      <c r="C27" s="19" t="s">
        <v>89</v>
      </c>
      <c r="D27" s="18" t="s">
        <v>255</v>
      </c>
      <c r="E27" s="21">
        <v>1</v>
      </c>
      <c r="F27" s="21">
        <v>30</v>
      </c>
      <c r="G27" s="21">
        <v>2</v>
      </c>
      <c r="H27" s="21">
        <v>89</v>
      </c>
      <c r="I27" s="21">
        <v>0</v>
      </c>
      <c r="J27" s="21">
        <f t="shared" si="0"/>
        <v>85.4</v>
      </c>
      <c r="K27" s="31">
        <v>81.95</v>
      </c>
      <c r="L27" s="31">
        <v>73.3</v>
      </c>
      <c r="M27" s="32">
        <f t="shared" si="1"/>
        <v>77.625</v>
      </c>
      <c r="N27" s="32">
        <f t="shared" si="2"/>
        <v>83.0675</v>
      </c>
      <c r="O27" s="21"/>
      <c r="P27" s="34"/>
    </row>
    <row r="28" s="1" customFormat="1" ht="25" customHeight="1" spans="1:16">
      <c r="A28" s="17">
        <v>26</v>
      </c>
      <c r="B28" s="18" t="s">
        <v>54</v>
      </c>
      <c r="C28" s="19" t="s">
        <v>55</v>
      </c>
      <c r="D28" s="18" t="s">
        <v>245</v>
      </c>
      <c r="E28" s="21">
        <v>1</v>
      </c>
      <c r="F28" s="21">
        <v>30</v>
      </c>
      <c r="G28" s="21">
        <v>2</v>
      </c>
      <c r="H28" s="21">
        <v>94</v>
      </c>
      <c r="I28" s="21">
        <v>0</v>
      </c>
      <c r="J28" s="21">
        <f t="shared" si="0"/>
        <v>88.4</v>
      </c>
      <c r="K28" s="31">
        <v>71</v>
      </c>
      <c r="L28" s="31">
        <v>69.24</v>
      </c>
      <c r="M28" s="32">
        <f t="shared" si="1"/>
        <v>70.12</v>
      </c>
      <c r="N28" s="32">
        <f t="shared" si="2"/>
        <v>82.916</v>
      </c>
      <c r="O28" s="21"/>
      <c r="P28" s="34"/>
    </row>
    <row r="29" s="1" customFormat="1" ht="30" customHeight="1" spans="1:16">
      <c r="A29" s="17">
        <v>27</v>
      </c>
      <c r="B29" s="18" t="s">
        <v>277</v>
      </c>
      <c r="C29" s="22" t="s">
        <v>278</v>
      </c>
      <c r="D29" s="18" t="s">
        <v>279</v>
      </c>
      <c r="E29" s="21">
        <v>3</v>
      </c>
      <c r="F29" s="21">
        <v>30</v>
      </c>
      <c r="G29" s="21">
        <v>2</v>
      </c>
      <c r="H29" s="21">
        <v>93</v>
      </c>
      <c r="I29" s="21">
        <v>0</v>
      </c>
      <c r="J29" s="21">
        <f t="shared" si="0"/>
        <v>87.8</v>
      </c>
      <c r="K29" s="31">
        <v>72</v>
      </c>
      <c r="L29" s="31">
        <v>70.5</v>
      </c>
      <c r="M29" s="32">
        <f t="shared" si="1"/>
        <v>71.25</v>
      </c>
      <c r="N29" s="32">
        <f t="shared" si="2"/>
        <v>82.835</v>
      </c>
      <c r="O29" s="21"/>
      <c r="P29" s="34"/>
    </row>
    <row r="30" s="1" customFormat="1" ht="25" customHeight="1" spans="1:16">
      <c r="A30" s="17">
        <v>28</v>
      </c>
      <c r="B30" s="18" t="s">
        <v>108</v>
      </c>
      <c r="C30" s="19" t="s">
        <v>109</v>
      </c>
      <c r="D30" s="18" t="s">
        <v>292</v>
      </c>
      <c r="E30" s="21">
        <v>1</v>
      </c>
      <c r="F30" s="21">
        <v>30</v>
      </c>
      <c r="G30" s="21">
        <v>2</v>
      </c>
      <c r="H30" s="21">
        <v>93</v>
      </c>
      <c r="I30" s="21">
        <v>0</v>
      </c>
      <c r="J30" s="21">
        <f t="shared" si="0"/>
        <v>87.8</v>
      </c>
      <c r="K30" s="31">
        <v>71</v>
      </c>
      <c r="L30" s="31">
        <v>71</v>
      </c>
      <c r="M30" s="32">
        <f t="shared" si="1"/>
        <v>71</v>
      </c>
      <c r="N30" s="32">
        <f t="shared" si="2"/>
        <v>82.76</v>
      </c>
      <c r="O30" s="21"/>
      <c r="P30" s="34"/>
    </row>
    <row r="31" s="1" customFormat="1" ht="25" customHeight="1" spans="1:16">
      <c r="A31" s="17">
        <v>29</v>
      </c>
      <c r="B31" s="18" t="s">
        <v>78</v>
      </c>
      <c r="C31" s="19" t="s">
        <v>79</v>
      </c>
      <c r="D31" s="18" t="s">
        <v>241</v>
      </c>
      <c r="E31" s="21">
        <v>5</v>
      </c>
      <c r="F31" s="21">
        <v>30</v>
      </c>
      <c r="G31" s="21">
        <v>2</v>
      </c>
      <c r="H31" s="21">
        <v>94</v>
      </c>
      <c r="I31" s="21">
        <v>0</v>
      </c>
      <c r="J31" s="21">
        <f t="shared" si="0"/>
        <v>88.4</v>
      </c>
      <c r="K31" s="31">
        <v>63.6</v>
      </c>
      <c r="L31" s="31">
        <v>72.9</v>
      </c>
      <c r="M31" s="32">
        <f t="shared" si="1"/>
        <v>68.25</v>
      </c>
      <c r="N31" s="32">
        <f t="shared" si="2"/>
        <v>82.355</v>
      </c>
      <c r="O31" s="21"/>
      <c r="P31" s="34"/>
    </row>
    <row r="32" s="1" customFormat="1" ht="25" customHeight="1" spans="1:16">
      <c r="A32" s="17">
        <v>30</v>
      </c>
      <c r="B32" s="18" t="s">
        <v>303</v>
      </c>
      <c r="C32" s="19" t="s">
        <v>304</v>
      </c>
      <c r="D32" s="18" t="s">
        <v>305</v>
      </c>
      <c r="E32" s="21">
        <v>8</v>
      </c>
      <c r="F32" s="21">
        <v>30</v>
      </c>
      <c r="G32" s="21">
        <v>2.6</v>
      </c>
      <c r="H32" s="21">
        <v>90</v>
      </c>
      <c r="I32" s="21">
        <v>0</v>
      </c>
      <c r="J32" s="21">
        <f t="shared" si="0"/>
        <v>86.6</v>
      </c>
      <c r="K32" s="31">
        <v>72.3</v>
      </c>
      <c r="L32" s="31">
        <v>72.3</v>
      </c>
      <c r="M32" s="32">
        <f t="shared" si="1"/>
        <v>72.3</v>
      </c>
      <c r="N32" s="32">
        <f t="shared" si="2"/>
        <v>82.31</v>
      </c>
      <c r="O32" s="21"/>
      <c r="P32" s="34"/>
    </row>
    <row r="33" s="1" customFormat="1" ht="35" customHeight="1" spans="1:16">
      <c r="A33" s="17">
        <v>31</v>
      </c>
      <c r="B33" s="18" t="s">
        <v>223</v>
      </c>
      <c r="C33" s="19" t="s">
        <v>224</v>
      </c>
      <c r="D33" s="18" t="s">
        <v>225</v>
      </c>
      <c r="E33" s="21">
        <v>6</v>
      </c>
      <c r="F33" s="21">
        <v>30</v>
      </c>
      <c r="G33" s="21">
        <v>2</v>
      </c>
      <c r="H33" s="21">
        <v>94</v>
      </c>
      <c r="I33" s="21">
        <v>-2</v>
      </c>
      <c r="J33" s="21">
        <f t="shared" si="0"/>
        <v>86.4</v>
      </c>
      <c r="K33" s="31">
        <v>73.1</v>
      </c>
      <c r="L33" s="31">
        <v>71.6</v>
      </c>
      <c r="M33" s="32">
        <f t="shared" si="1"/>
        <v>72.35</v>
      </c>
      <c r="N33" s="32">
        <f t="shared" si="2"/>
        <v>82.185</v>
      </c>
      <c r="O33" s="21"/>
      <c r="P33" s="37" t="s">
        <v>226</v>
      </c>
    </row>
    <row r="34" s="1" customFormat="1" ht="25" customHeight="1" spans="1:16">
      <c r="A34" s="17">
        <v>32</v>
      </c>
      <c r="B34" s="18" t="s">
        <v>28</v>
      </c>
      <c r="C34" s="136" t="s">
        <v>29</v>
      </c>
      <c r="D34" s="18" t="s">
        <v>196</v>
      </c>
      <c r="E34" s="21">
        <v>2</v>
      </c>
      <c r="F34" s="21">
        <v>30</v>
      </c>
      <c r="G34" s="21">
        <v>2</v>
      </c>
      <c r="H34" s="21">
        <v>91</v>
      </c>
      <c r="I34" s="21">
        <v>0</v>
      </c>
      <c r="J34" s="21">
        <f t="shared" si="0"/>
        <v>86.6</v>
      </c>
      <c r="K34" s="31">
        <v>70.61</v>
      </c>
      <c r="L34" s="31">
        <v>72.5</v>
      </c>
      <c r="M34" s="32">
        <f t="shared" si="1"/>
        <v>71.555</v>
      </c>
      <c r="N34" s="32">
        <f t="shared" si="2"/>
        <v>82.0865</v>
      </c>
      <c r="O34" s="21"/>
      <c r="P34" s="34"/>
    </row>
    <row r="35" s="1" customFormat="1" ht="25" customHeight="1" spans="1:16">
      <c r="A35" s="17">
        <v>33</v>
      </c>
      <c r="B35" s="18" t="s">
        <v>32</v>
      </c>
      <c r="C35" s="136" t="s">
        <v>33</v>
      </c>
      <c r="D35" s="18" t="s">
        <v>215</v>
      </c>
      <c r="E35" s="20">
        <v>20</v>
      </c>
      <c r="F35" s="21">
        <v>30</v>
      </c>
      <c r="G35" s="21">
        <v>6.51</v>
      </c>
      <c r="H35" s="21">
        <v>87</v>
      </c>
      <c r="I35" s="21">
        <v>0</v>
      </c>
      <c r="J35" s="21">
        <f t="shared" si="0"/>
        <v>88.71</v>
      </c>
      <c r="K35" s="31">
        <v>60</v>
      </c>
      <c r="L35" s="31">
        <v>72.09</v>
      </c>
      <c r="M35" s="32">
        <f t="shared" si="1"/>
        <v>66.045</v>
      </c>
      <c r="N35" s="32">
        <f t="shared" si="2"/>
        <v>81.9105</v>
      </c>
      <c r="O35" s="21"/>
      <c r="P35" s="34"/>
    </row>
    <row r="36" s="1" customFormat="1" ht="31" customHeight="1" spans="1:16">
      <c r="A36" s="17">
        <v>34</v>
      </c>
      <c r="B36" s="18" t="s">
        <v>74</v>
      </c>
      <c r="C36" s="19" t="s">
        <v>75</v>
      </c>
      <c r="D36" s="18" t="s">
        <v>271</v>
      </c>
      <c r="E36" s="21">
        <v>2</v>
      </c>
      <c r="F36" s="21">
        <v>30</v>
      </c>
      <c r="G36" s="21">
        <v>2</v>
      </c>
      <c r="H36" s="21">
        <v>94</v>
      </c>
      <c r="I36" s="21">
        <v>0</v>
      </c>
      <c r="J36" s="21">
        <f t="shared" si="0"/>
        <v>88.4</v>
      </c>
      <c r="K36" s="31">
        <v>72.5</v>
      </c>
      <c r="L36" s="31">
        <v>60.5</v>
      </c>
      <c r="M36" s="32">
        <f t="shared" si="1"/>
        <v>66.5</v>
      </c>
      <c r="N36" s="32">
        <f t="shared" si="2"/>
        <v>81.83</v>
      </c>
      <c r="O36" s="21"/>
      <c r="P36" s="34"/>
    </row>
    <row r="37" s="1" customFormat="1" ht="27" customHeight="1" spans="1:16">
      <c r="A37" s="17">
        <v>35</v>
      </c>
      <c r="B37" s="18" t="s">
        <v>300</v>
      </c>
      <c r="C37" s="19" t="s">
        <v>301</v>
      </c>
      <c r="D37" s="18" t="s">
        <v>302</v>
      </c>
      <c r="E37" s="21">
        <v>1</v>
      </c>
      <c r="F37" s="21">
        <v>30</v>
      </c>
      <c r="G37" s="21">
        <v>2</v>
      </c>
      <c r="H37" s="21">
        <v>91</v>
      </c>
      <c r="I37" s="21">
        <v>0</v>
      </c>
      <c r="J37" s="21">
        <f t="shared" si="0"/>
        <v>86.6</v>
      </c>
      <c r="K37" s="31">
        <v>66.9</v>
      </c>
      <c r="L37" s="31">
        <v>72.9</v>
      </c>
      <c r="M37" s="32">
        <f t="shared" si="1"/>
        <v>69.9</v>
      </c>
      <c r="N37" s="32">
        <f t="shared" si="2"/>
        <v>81.59</v>
      </c>
      <c r="O37" s="21"/>
      <c r="P37" s="34"/>
    </row>
    <row r="38" s="1" customFormat="1" ht="25" customHeight="1" spans="1:16">
      <c r="A38" s="17">
        <v>36</v>
      </c>
      <c r="B38" s="18" t="s">
        <v>208</v>
      </c>
      <c r="C38" s="136" t="s">
        <v>209</v>
      </c>
      <c r="D38" s="18" t="s">
        <v>210</v>
      </c>
      <c r="E38" s="21">
        <v>3</v>
      </c>
      <c r="F38" s="21">
        <v>30</v>
      </c>
      <c r="G38" s="21">
        <v>2</v>
      </c>
      <c r="H38" s="21">
        <v>90</v>
      </c>
      <c r="I38" s="21">
        <v>0</v>
      </c>
      <c r="J38" s="21">
        <f t="shared" si="0"/>
        <v>86</v>
      </c>
      <c r="K38" s="31">
        <v>70.5</v>
      </c>
      <c r="L38" s="31">
        <v>72</v>
      </c>
      <c r="M38" s="32">
        <f t="shared" si="1"/>
        <v>71.25</v>
      </c>
      <c r="N38" s="32">
        <f t="shared" si="2"/>
        <v>81.575</v>
      </c>
      <c r="O38" s="21"/>
      <c r="P38" s="34"/>
    </row>
    <row r="39" s="1" customFormat="1" ht="25" customHeight="1" spans="1:16">
      <c r="A39" s="17">
        <v>37</v>
      </c>
      <c r="B39" s="18" t="s">
        <v>259</v>
      </c>
      <c r="C39" s="19" t="s">
        <v>260</v>
      </c>
      <c r="D39" s="18" t="s">
        <v>261</v>
      </c>
      <c r="E39" s="21">
        <v>1</v>
      </c>
      <c r="F39" s="21">
        <v>30</v>
      </c>
      <c r="G39" s="21">
        <v>2</v>
      </c>
      <c r="H39" s="21">
        <v>90</v>
      </c>
      <c r="I39" s="21">
        <v>0</v>
      </c>
      <c r="J39" s="21">
        <f t="shared" si="0"/>
        <v>86</v>
      </c>
      <c r="K39" s="31">
        <v>71.1</v>
      </c>
      <c r="L39" s="31">
        <v>71.1</v>
      </c>
      <c r="M39" s="32">
        <f t="shared" si="1"/>
        <v>71.1</v>
      </c>
      <c r="N39" s="32">
        <f t="shared" si="2"/>
        <v>81.53</v>
      </c>
      <c r="O39" s="21"/>
      <c r="P39" s="34"/>
    </row>
    <row r="40" s="1" customFormat="1" ht="25" customHeight="1" spans="1:16">
      <c r="A40" s="17">
        <v>38</v>
      </c>
      <c r="B40" s="18" t="s">
        <v>52</v>
      </c>
      <c r="C40" s="136" t="s">
        <v>53</v>
      </c>
      <c r="D40" s="18" t="s">
        <v>195</v>
      </c>
      <c r="E40" s="21">
        <v>5</v>
      </c>
      <c r="F40" s="21">
        <v>30</v>
      </c>
      <c r="G40" s="21">
        <v>2</v>
      </c>
      <c r="H40" s="21">
        <v>88</v>
      </c>
      <c r="I40" s="21">
        <v>0</v>
      </c>
      <c r="J40" s="21">
        <f t="shared" si="0"/>
        <v>84.8</v>
      </c>
      <c r="K40" s="31">
        <v>72.5</v>
      </c>
      <c r="L40" s="31">
        <v>74</v>
      </c>
      <c r="M40" s="32">
        <f t="shared" si="1"/>
        <v>73.25</v>
      </c>
      <c r="N40" s="32">
        <f t="shared" si="2"/>
        <v>81.335</v>
      </c>
      <c r="O40" s="21"/>
      <c r="P40" s="34"/>
    </row>
    <row r="41" s="1" customFormat="1" ht="25" customHeight="1" spans="1:16">
      <c r="A41" s="17">
        <v>39</v>
      </c>
      <c r="B41" s="18" t="s">
        <v>82</v>
      </c>
      <c r="C41" s="136" t="s">
        <v>83</v>
      </c>
      <c r="D41" s="18" t="s">
        <v>220</v>
      </c>
      <c r="E41" s="21">
        <v>3</v>
      </c>
      <c r="F41" s="21">
        <v>30</v>
      </c>
      <c r="G41" s="21">
        <v>2</v>
      </c>
      <c r="H41" s="21">
        <v>90</v>
      </c>
      <c r="I41" s="21">
        <v>0</v>
      </c>
      <c r="J41" s="21">
        <f t="shared" si="0"/>
        <v>86</v>
      </c>
      <c r="K41" s="31">
        <v>72.4</v>
      </c>
      <c r="L41" s="31">
        <v>68.4</v>
      </c>
      <c r="M41" s="32">
        <f t="shared" si="1"/>
        <v>70.4</v>
      </c>
      <c r="N41" s="32">
        <f t="shared" si="2"/>
        <v>81.32</v>
      </c>
      <c r="O41" s="21"/>
      <c r="P41" s="34"/>
    </row>
    <row r="42" s="1" customFormat="1" ht="25" customHeight="1" spans="1:16">
      <c r="A42" s="17">
        <v>40</v>
      </c>
      <c r="B42" s="23" t="s">
        <v>314</v>
      </c>
      <c r="C42" s="22" t="s">
        <v>315</v>
      </c>
      <c r="D42" s="23" t="s">
        <v>316</v>
      </c>
      <c r="E42" s="21">
        <v>1</v>
      </c>
      <c r="F42" s="21">
        <v>30</v>
      </c>
      <c r="G42" s="21">
        <v>2</v>
      </c>
      <c r="H42" s="21">
        <v>87</v>
      </c>
      <c r="I42" s="21">
        <v>0</v>
      </c>
      <c r="J42" s="21">
        <f t="shared" si="0"/>
        <v>84.2</v>
      </c>
      <c r="K42" s="31">
        <v>72.17</v>
      </c>
      <c r="L42" s="31">
        <v>76.6</v>
      </c>
      <c r="M42" s="32">
        <f t="shared" si="1"/>
        <v>74.385</v>
      </c>
      <c r="N42" s="32">
        <f t="shared" si="2"/>
        <v>81.2555</v>
      </c>
      <c r="O42" s="21"/>
      <c r="P42" s="34"/>
    </row>
    <row r="43" s="1" customFormat="1" ht="25" customHeight="1" spans="1:16">
      <c r="A43" s="17">
        <v>41</v>
      </c>
      <c r="B43" s="18" t="s">
        <v>86</v>
      </c>
      <c r="C43" s="19" t="s">
        <v>87</v>
      </c>
      <c r="D43" s="18" t="s">
        <v>266</v>
      </c>
      <c r="E43" s="21">
        <v>1</v>
      </c>
      <c r="F43" s="21">
        <v>30</v>
      </c>
      <c r="G43" s="21">
        <v>2</v>
      </c>
      <c r="H43" s="21">
        <v>88</v>
      </c>
      <c r="I43" s="21">
        <v>0</v>
      </c>
      <c r="J43" s="21">
        <f t="shared" si="0"/>
        <v>84.8</v>
      </c>
      <c r="K43" s="31">
        <v>72</v>
      </c>
      <c r="L43" s="31">
        <v>73.5</v>
      </c>
      <c r="M43" s="32">
        <f t="shared" si="1"/>
        <v>72.75</v>
      </c>
      <c r="N43" s="32">
        <f t="shared" si="2"/>
        <v>81.185</v>
      </c>
      <c r="O43" s="21"/>
      <c r="P43" s="34"/>
    </row>
    <row r="44" s="1" customFormat="1" ht="33" customHeight="1" spans="1:16">
      <c r="A44" s="17">
        <v>42</v>
      </c>
      <c r="B44" s="18" t="s">
        <v>70</v>
      </c>
      <c r="C44" s="19" t="s">
        <v>71</v>
      </c>
      <c r="D44" s="18" t="s">
        <v>288</v>
      </c>
      <c r="E44" s="21">
        <v>9</v>
      </c>
      <c r="F44" s="21">
        <v>30</v>
      </c>
      <c r="G44" s="21">
        <v>2.93</v>
      </c>
      <c r="H44" s="21">
        <v>90</v>
      </c>
      <c r="I44" s="21">
        <v>0</v>
      </c>
      <c r="J44" s="21">
        <f t="shared" si="0"/>
        <v>86.93</v>
      </c>
      <c r="K44" s="31">
        <v>67.5</v>
      </c>
      <c r="L44" s="31">
        <v>67.5</v>
      </c>
      <c r="M44" s="32">
        <f t="shared" si="1"/>
        <v>67.5</v>
      </c>
      <c r="N44" s="32">
        <f t="shared" si="2"/>
        <v>81.101</v>
      </c>
      <c r="O44" s="21"/>
      <c r="P44" s="34"/>
    </row>
    <row r="45" s="1" customFormat="1" ht="25" customHeight="1" spans="1:16">
      <c r="A45" s="17">
        <v>43</v>
      </c>
      <c r="B45" s="18" t="s">
        <v>246</v>
      </c>
      <c r="C45" s="19" t="s">
        <v>247</v>
      </c>
      <c r="D45" s="18" t="s">
        <v>248</v>
      </c>
      <c r="E45" s="21">
        <v>1</v>
      </c>
      <c r="F45" s="21">
        <v>30</v>
      </c>
      <c r="G45" s="21">
        <v>2</v>
      </c>
      <c r="H45" s="21">
        <v>93</v>
      </c>
      <c r="I45" s="21">
        <v>0</v>
      </c>
      <c r="J45" s="21">
        <f t="shared" si="0"/>
        <v>87.8</v>
      </c>
      <c r="K45" s="31">
        <v>70.5</v>
      </c>
      <c r="L45" s="31">
        <v>60</v>
      </c>
      <c r="M45" s="32">
        <f t="shared" si="1"/>
        <v>65.25</v>
      </c>
      <c r="N45" s="32">
        <f t="shared" si="2"/>
        <v>81.035</v>
      </c>
      <c r="O45" s="21"/>
      <c r="P45" s="34"/>
    </row>
    <row r="46" s="1" customFormat="1" ht="25" customHeight="1" spans="1:16">
      <c r="A46" s="17">
        <v>44</v>
      </c>
      <c r="B46" s="18" t="s">
        <v>30</v>
      </c>
      <c r="C46" s="19" t="s">
        <v>31</v>
      </c>
      <c r="D46" s="18" t="s">
        <v>191</v>
      </c>
      <c r="E46" s="21">
        <v>12</v>
      </c>
      <c r="F46" s="21">
        <v>30</v>
      </c>
      <c r="G46" s="21">
        <v>3.9</v>
      </c>
      <c r="H46" s="21">
        <v>82</v>
      </c>
      <c r="I46" s="21">
        <v>0</v>
      </c>
      <c r="J46" s="21">
        <f t="shared" si="0"/>
        <v>83.1</v>
      </c>
      <c r="K46" s="31">
        <v>78</v>
      </c>
      <c r="L46" s="31">
        <v>74.4</v>
      </c>
      <c r="M46" s="32">
        <f t="shared" si="1"/>
        <v>76.2</v>
      </c>
      <c r="N46" s="32">
        <f t="shared" si="2"/>
        <v>81.03</v>
      </c>
      <c r="O46" s="21"/>
      <c r="P46" s="34"/>
    </row>
    <row r="47" s="1" customFormat="1" ht="30" customHeight="1" spans="1:16">
      <c r="A47" s="17">
        <v>45</v>
      </c>
      <c r="B47" s="18" t="s">
        <v>249</v>
      </c>
      <c r="C47" s="136" t="s">
        <v>250</v>
      </c>
      <c r="D47" s="18" t="s">
        <v>251</v>
      </c>
      <c r="E47" s="21">
        <v>1</v>
      </c>
      <c r="F47" s="21">
        <v>30</v>
      </c>
      <c r="G47" s="21">
        <v>2</v>
      </c>
      <c r="H47" s="21">
        <v>85</v>
      </c>
      <c r="I47" s="21">
        <v>0</v>
      </c>
      <c r="J47" s="21">
        <f t="shared" si="0"/>
        <v>83</v>
      </c>
      <c r="K47" s="31">
        <v>76.58</v>
      </c>
      <c r="L47" s="31">
        <v>75.8</v>
      </c>
      <c r="M47" s="32">
        <f t="shared" si="1"/>
        <v>76.19</v>
      </c>
      <c r="N47" s="32">
        <f t="shared" si="2"/>
        <v>80.957</v>
      </c>
      <c r="O47" s="21"/>
      <c r="P47" s="34"/>
    </row>
    <row r="48" s="1" customFormat="1" ht="25" customHeight="1" spans="1:16">
      <c r="A48" s="17">
        <v>46</v>
      </c>
      <c r="B48" s="18" t="s">
        <v>138</v>
      </c>
      <c r="C48" s="136" t="s">
        <v>139</v>
      </c>
      <c r="D48" s="18" t="s">
        <v>222</v>
      </c>
      <c r="E48" s="21">
        <v>3</v>
      </c>
      <c r="F48" s="21">
        <v>30</v>
      </c>
      <c r="G48" s="21">
        <v>2</v>
      </c>
      <c r="H48" s="21">
        <v>92</v>
      </c>
      <c r="I48" s="21">
        <v>0</v>
      </c>
      <c r="J48" s="21">
        <f t="shared" si="0"/>
        <v>87.2</v>
      </c>
      <c r="K48" s="31">
        <v>72</v>
      </c>
      <c r="L48" s="31">
        <v>60</v>
      </c>
      <c r="M48" s="32">
        <f t="shared" si="1"/>
        <v>66</v>
      </c>
      <c r="N48" s="32">
        <f t="shared" si="2"/>
        <v>80.84</v>
      </c>
      <c r="O48" s="21"/>
      <c r="P48" s="34"/>
    </row>
    <row r="49" s="1" customFormat="1" ht="25" customHeight="1" spans="1:16">
      <c r="A49" s="17">
        <v>47</v>
      </c>
      <c r="B49" s="18" t="s">
        <v>92</v>
      </c>
      <c r="C49" s="19" t="s">
        <v>93</v>
      </c>
      <c r="D49" s="18" t="s">
        <v>197</v>
      </c>
      <c r="E49" s="21">
        <v>2</v>
      </c>
      <c r="F49" s="21">
        <v>30</v>
      </c>
      <c r="G49" s="21">
        <v>2</v>
      </c>
      <c r="H49" s="21">
        <v>87</v>
      </c>
      <c r="I49" s="21">
        <v>0</v>
      </c>
      <c r="J49" s="21">
        <f t="shared" si="0"/>
        <v>84.2</v>
      </c>
      <c r="K49" s="31">
        <v>72.9</v>
      </c>
      <c r="L49" s="31">
        <v>72.9</v>
      </c>
      <c r="M49" s="32">
        <f t="shared" si="1"/>
        <v>72.9</v>
      </c>
      <c r="N49" s="32">
        <f t="shared" si="2"/>
        <v>80.81</v>
      </c>
      <c r="O49" s="21"/>
      <c r="P49" s="34"/>
    </row>
    <row r="50" s="1" customFormat="1" ht="37" customHeight="1" spans="1:16">
      <c r="A50" s="17">
        <v>48</v>
      </c>
      <c r="B50" s="18" t="s">
        <v>235</v>
      </c>
      <c r="C50" s="19" t="s">
        <v>236</v>
      </c>
      <c r="D50" s="18" t="s">
        <v>237</v>
      </c>
      <c r="E50" s="21">
        <v>1</v>
      </c>
      <c r="F50" s="21">
        <v>30</v>
      </c>
      <c r="G50" s="21">
        <v>2</v>
      </c>
      <c r="H50" s="21">
        <v>86</v>
      </c>
      <c r="I50" s="21">
        <v>-2</v>
      </c>
      <c r="J50" s="21">
        <f t="shared" si="0"/>
        <v>81.6</v>
      </c>
      <c r="K50" s="31">
        <v>76.06</v>
      </c>
      <c r="L50" s="31">
        <v>81.69</v>
      </c>
      <c r="M50" s="32">
        <f t="shared" si="1"/>
        <v>78.875</v>
      </c>
      <c r="N50" s="32">
        <f t="shared" si="2"/>
        <v>80.7825</v>
      </c>
      <c r="O50" s="21"/>
      <c r="P50" s="37" t="s">
        <v>238</v>
      </c>
    </row>
    <row r="51" s="1" customFormat="1" ht="25" customHeight="1" spans="1:16">
      <c r="A51" s="17">
        <v>49</v>
      </c>
      <c r="B51" s="18" t="s">
        <v>242</v>
      </c>
      <c r="C51" s="19" t="s">
        <v>243</v>
      </c>
      <c r="D51" s="18" t="s">
        <v>244</v>
      </c>
      <c r="E51" s="21">
        <v>1</v>
      </c>
      <c r="F51" s="21">
        <v>30</v>
      </c>
      <c r="G51" s="21">
        <v>2</v>
      </c>
      <c r="H51" s="21">
        <v>87</v>
      </c>
      <c r="I51" s="21">
        <v>0</v>
      </c>
      <c r="J51" s="21">
        <f t="shared" si="0"/>
        <v>84.2</v>
      </c>
      <c r="K51" s="31">
        <v>72.95</v>
      </c>
      <c r="L51" s="31">
        <v>72.3</v>
      </c>
      <c r="M51" s="32">
        <f t="shared" si="1"/>
        <v>72.625</v>
      </c>
      <c r="N51" s="32">
        <f t="shared" si="2"/>
        <v>80.7275</v>
      </c>
      <c r="O51" s="21"/>
      <c r="P51" s="34"/>
    </row>
    <row r="52" s="1" customFormat="1" ht="25" customHeight="1" spans="1:16">
      <c r="A52" s="17">
        <v>50</v>
      </c>
      <c r="B52" s="18" t="s">
        <v>80</v>
      </c>
      <c r="C52" s="136" t="s">
        <v>81</v>
      </c>
      <c r="D52" s="18" t="s">
        <v>207</v>
      </c>
      <c r="E52" s="21">
        <v>1</v>
      </c>
      <c r="F52" s="21">
        <v>30</v>
      </c>
      <c r="G52" s="21">
        <v>2</v>
      </c>
      <c r="H52" s="21">
        <v>88</v>
      </c>
      <c r="I52" s="21">
        <v>0</v>
      </c>
      <c r="J52" s="21">
        <f t="shared" si="0"/>
        <v>84.8</v>
      </c>
      <c r="K52" s="31">
        <v>72.6</v>
      </c>
      <c r="L52" s="31">
        <v>69.6</v>
      </c>
      <c r="M52" s="32">
        <f t="shared" si="1"/>
        <v>71.1</v>
      </c>
      <c r="N52" s="32">
        <f t="shared" si="2"/>
        <v>80.69</v>
      </c>
      <c r="O52" s="21"/>
      <c r="P52" s="34"/>
    </row>
    <row r="53" s="1" customFormat="1" ht="25" customHeight="1" spans="1:16">
      <c r="A53" s="17">
        <v>51</v>
      </c>
      <c r="B53" s="18" t="s">
        <v>120</v>
      </c>
      <c r="C53" s="136" t="s">
        <v>121</v>
      </c>
      <c r="D53" s="18" t="s">
        <v>323</v>
      </c>
      <c r="E53" s="21">
        <v>1</v>
      </c>
      <c r="F53" s="21">
        <v>30</v>
      </c>
      <c r="G53" s="21">
        <v>2</v>
      </c>
      <c r="H53" s="21">
        <v>87</v>
      </c>
      <c r="I53" s="21">
        <v>0</v>
      </c>
      <c r="J53" s="21">
        <f t="shared" si="0"/>
        <v>84.2</v>
      </c>
      <c r="K53" s="31">
        <v>71.3</v>
      </c>
      <c r="L53" s="31">
        <v>72.8</v>
      </c>
      <c r="M53" s="32">
        <v>72.05</v>
      </c>
      <c r="N53" s="32">
        <f t="shared" si="2"/>
        <v>80.555</v>
      </c>
      <c r="O53" s="21"/>
      <c r="P53" s="34"/>
    </row>
    <row r="54" s="1" customFormat="1" ht="25" customHeight="1" spans="1:16">
      <c r="A54" s="17">
        <v>52</v>
      </c>
      <c r="B54" s="18" t="s">
        <v>128</v>
      </c>
      <c r="C54" s="136" t="s">
        <v>129</v>
      </c>
      <c r="D54" s="18" t="s">
        <v>254</v>
      </c>
      <c r="E54" s="21">
        <v>5</v>
      </c>
      <c r="F54" s="21">
        <v>30</v>
      </c>
      <c r="G54" s="21">
        <v>2</v>
      </c>
      <c r="H54" s="21">
        <v>88</v>
      </c>
      <c r="I54" s="21">
        <v>0</v>
      </c>
      <c r="J54" s="21">
        <f t="shared" si="0"/>
        <v>84.8</v>
      </c>
      <c r="K54" s="31">
        <v>70.5</v>
      </c>
      <c r="L54" s="31">
        <v>70.5</v>
      </c>
      <c r="M54" s="32">
        <f t="shared" ref="M54:M59" si="3">(K54+L54)/2</f>
        <v>70.5</v>
      </c>
      <c r="N54" s="32">
        <f t="shared" si="2"/>
        <v>80.51</v>
      </c>
      <c r="O54" s="21"/>
      <c r="P54" s="34"/>
    </row>
    <row r="55" s="1" customFormat="1" ht="25" customHeight="1" spans="1:16">
      <c r="A55" s="17">
        <v>53</v>
      </c>
      <c r="B55" s="18" t="s">
        <v>146</v>
      </c>
      <c r="C55" s="137" t="s">
        <v>147</v>
      </c>
      <c r="D55" s="18" t="s">
        <v>313</v>
      </c>
      <c r="E55" s="21">
        <v>2</v>
      </c>
      <c r="F55" s="21">
        <v>30</v>
      </c>
      <c r="G55" s="21">
        <v>2</v>
      </c>
      <c r="H55" s="21">
        <v>85</v>
      </c>
      <c r="I55" s="21">
        <v>0</v>
      </c>
      <c r="J55" s="21">
        <f t="shared" si="0"/>
        <v>83</v>
      </c>
      <c r="K55" s="31">
        <v>73.73</v>
      </c>
      <c r="L55" s="31">
        <v>73.06</v>
      </c>
      <c r="M55" s="32">
        <f t="shared" si="3"/>
        <v>73.395</v>
      </c>
      <c r="N55" s="32">
        <f t="shared" si="2"/>
        <v>80.1185</v>
      </c>
      <c r="O55" s="21"/>
      <c r="P55" s="34"/>
    </row>
    <row r="56" s="1" customFormat="1" ht="25" customHeight="1" spans="1:16">
      <c r="A56" s="17">
        <v>54</v>
      </c>
      <c r="B56" s="18" t="s">
        <v>297</v>
      </c>
      <c r="C56" s="19" t="s">
        <v>298</v>
      </c>
      <c r="D56" s="18" t="s">
        <v>299</v>
      </c>
      <c r="E56" s="21">
        <v>2</v>
      </c>
      <c r="F56" s="21">
        <v>30</v>
      </c>
      <c r="G56" s="21">
        <v>2</v>
      </c>
      <c r="H56" s="21">
        <v>85</v>
      </c>
      <c r="I56" s="21">
        <v>0</v>
      </c>
      <c r="J56" s="21">
        <f t="shared" si="0"/>
        <v>83</v>
      </c>
      <c r="K56" s="31">
        <v>72.4</v>
      </c>
      <c r="L56" s="31">
        <v>72.4</v>
      </c>
      <c r="M56" s="32">
        <f t="shared" si="3"/>
        <v>72.4</v>
      </c>
      <c r="N56" s="32">
        <f t="shared" si="2"/>
        <v>79.82</v>
      </c>
      <c r="O56" s="21"/>
      <c r="P56" s="34"/>
    </row>
    <row r="57" s="1" customFormat="1" ht="36" customHeight="1" spans="1:16">
      <c r="A57" s="17">
        <v>55</v>
      </c>
      <c r="B57" s="18" t="s">
        <v>106</v>
      </c>
      <c r="C57" s="19" t="s">
        <v>107</v>
      </c>
      <c r="D57" s="18" t="s">
        <v>252</v>
      </c>
      <c r="E57" s="21">
        <v>8</v>
      </c>
      <c r="F57" s="21">
        <v>30</v>
      </c>
      <c r="G57" s="21">
        <v>2.6</v>
      </c>
      <c r="H57" s="21">
        <v>87</v>
      </c>
      <c r="I57" s="21">
        <v>-1</v>
      </c>
      <c r="J57" s="21">
        <f t="shared" si="0"/>
        <v>83.8</v>
      </c>
      <c r="K57" s="31">
        <v>70.5</v>
      </c>
      <c r="L57" s="31">
        <v>70.5</v>
      </c>
      <c r="M57" s="32">
        <f t="shared" si="3"/>
        <v>70.5</v>
      </c>
      <c r="N57" s="32">
        <f t="shared" si="2"/>
        <v>79.81</v>
      </c>
      <c r="O57" s="21"/>
      <c r="P57" s="37" t="s">
        <v>253</v>
      </c>
    </row>
    <row r="58" s="1" customFormat="1" ht="25" customHeight="1" spans="1:16">
      <c r="A58" s="17">
        <v>56</v>
      </c>
      <c r="B58" s="18" t="s">
        <v>96</v>
      </c>
      <c r="C58" s="19" t="s">
        <v>97</v>
      </c>
      <c r="D58" s="18" t="s">
        <v>295</v>
      </c>
      <c r="E58" s="21">
        <v>10</v>
      </c>
      <c r="F58" s="21">
        <v>30</v>
      </c>
      <c r="G58" s="21">
        <v>3.26</v>
      </c>
      <c r="H58" s="21">
        <v>84</v>
      </c>
      <c r="I58" s="21">
        <v>0</v>
      </c>
      <c r="J58" s="21">
        <f t="shared" si="0"/>
        <v>83.66</v>
      </c>
      <c r="K58" s="31">
        <v>70.5</v>
      </c>
      <c r="L58" s="31">
        <v>70.5</v>
      </c>
      <c r="M58" s="32">
        <f t="shared" si="3"/>
        <v>70.5</v>
      </c>
      <c r="N58" s="32">
        <f t="shared" si="2"/>
        <v>79.712</v>
      </c>
      <c r="O58" s="21"/>
      <c r="P58" s="34"/>
    </row>
    <row r="59" s="1" customFormat="1" ht="25" customHeight="1" spans="1:16">
      <c r="A59" s="17">
        <v>57</v>
      </c>
      <c r="B59" s="18" t="s">
        <v>289</v>
      </c>
      <c r="C59" s="19" t="s">
        <v>290</v>
      </c>
      <c r="D59" s="18" t="s">
        <v>291</v>
      </c>
      <c r="E59" s="21">
        <v>2</v>
      </c>
      <c r="F59" s="21">
        <v>30</v>
      </c>
      <c r="G59" s="21">
        <v>2</v>
      </c>
      <c r="H59" s="21">
        <v>89</v>
      </c>
      <c r="I59" s="21">
        <v>0</v>
      </c>
      <c r="J59" s="21">
        <f t="shared" si="0"/>
        <v>85.4</v>
      </c>
      <c r="K59" s="31">
        <v>60.3</v>
      </c>
      <c r="L59" s="31">
        <v>72.3</v>
      </c>
      <c r="M59" s="32">
        <f t="shared" si="3"/>
        <v>66.3</v>
      </c>
      <c r="N59" s="32">
        <f t="shared" si="2"/>
        <v>79.67</v>
      </c>
      <c r="O59" s="21"/>
      <c r="P59" s="34"/>
    </row>
    <row r="60" s="1" customFormat="1" ht="25" customHeight="1" spans="1:16">
      <c r="A60" s="17">
        <v>58</v>
      </c>
      <c r="B60" s="18" t="s">
        <v>285</v>
      </c>
      <c r="C60" s="19" t="s">
        <v>286</v>
      </c>
      <c r="D60" s="18" t="s">
        <v>287</v>
      </c>
      <c r="E60" s="21">
        <v>3</v>
      </c>
      <c r="F60" s="21">
        <v>30</v>
      </c>
      <c r="G60" s="21">
        <v>2</v>
      </c>
      <c r="H60" s="21">
        <v>85</v>
      </c>
      <c r="I60" s="21">
        <v>0</v>
      </c>
      <c r="J60" s="21">
        <f t="shared" si="0"/>
        <v>83</v>
      </c>
      <c r="K60" s="31">
        <v>70.5</v>
      </c>
      <c r="L60" s="31">
        <v>72</v>
      </c>
      <c r="M60" s="32">
        <v>71.25</v>
      </c>
      <c r="N60" s="32">
        <f t="shared" si="2"/>
        <v>79.475</v>
      </c>
      <c r="O60" s="21"/>
      <c r="P60" s="34"/>
    </row>
    <row r="61" s="1" customFormat="1" ht="25" customHeight="1" spans="1:16">
      <c r="A61" s="17">
        <v>59</v>
      </c>
      <c r="B61" s="18" t="s">
        <v>56</v>
      </c>
      <c r="C61" s="19" t="s">
        <v>57</v>
      </c>
      <c r="D61" s="18" t="s">
        <v>306</v>
      </c>
      <c r="E61" s="21">
        <v>5</v>
      </c>
      <c r="F61" s="21">
        <v>30</v>
      </c>
      <c r="G61" s="21">
        <v>2</v>
      </c>
      <c r="H61" s="21">
        <v>84</v>
      </c>
      <c r="I61" s="21">
        <v>0</v>
      </c>
      <c r="J61" s="21">
        <f t="shared" si="0"/>
        <v>82.4</v>
      </c>
      <c r="K61" s="31">
        <v>72.3</v>
      </c>
      <c r="L61" s="31">
        <v>72.3</v>
      </c>
      <c r="M61" s="32">
        <f t="shared" ref="M61:M87" si="4">(K61+L61)/2</f>
        <v>72.3</v>
      </c>
      <c r="N61" s="32">
        <f t="shared" si="2"/>
        <v>79.37</v>
      </c>
      <c r="O61" s="21"/>
      <c r="P61" s="34"/>
    </row>
    <row r="62" s="1" customFormat="1" ht="25" customHeight="1" spans="1:16">
      <c r="A62" s="17">
        <v>60</v>
      </c>
      <c r="B62" s="18" t="s">
        <v>126</v>
      </c>
      <c r="C62" s="19" t="s">
        <v>127</v>
      </c>
      <c r="D62" s="18" t="s">
        <v>293</v>
      </c>
      <c r="E62" s="21">
        <v>1</v>
      </c>
      <c r="F62" s="21">
        <v>30</v>
      </c>
      <c r="G62" s="21">
        <v>2</v>
      </c>
      <c r="H62" s="21">
        <v>89</v>
      </c>
      <c r="I62" s="21">
        <v>0</v>
      </c>
      <c r="J62" s="21">
        <f t="shared" si="0"/>
        <v>85.4</v>
      </c>
      <c r="K62" s="31">
        <v>70.5</v>
      </c>
      <c r="L62" s="31">
        <v>60</v>
      </c>
      <c r="M62" s="32">
        <f t="shared" si="4"/>
        <v>65.25</v>
      </c>
      <c r="N62" s="32">
        <f t="shared" si="2"/>
        <v>79.355</v>
      </c>
      <c r="O62" s="21"/>
      <c r="P62" s="34"/>
    </row>
    <row r="63" s="1" customFormat="1" ht="25" customHeight="1" spans="1:16">
      <c r="A63" s="17">
        <v>61</v>
      </c>
      <c r="B63" s="18" t="s">
        <v>94</v>
      </c>
      <c r="C63" s="19" t="s">
        <v>95</v>
      </c>
      <c r="D63" s="18" t="s">
        <v>263</v>
      </c>
      <c r="E63" s="21">
        <v>10</v>
      </c>
      <c r="F63" s="21">
        <v>30</v>
      </c>
      <c r="G63" s="21">
        <v>3.25</v>
      </c>
      <c r="H63" s="21">
        <v>86</v>
      </c>
      <c r="I63" s="21">
        <v>0</v>
      </c>
      <c r="J63" s="21">
        <f t="shared" si="0"/>
        <v>84.85</v>
      </c>
      <c r="K63" s="31">
        <v>72.2</v>
      </c>
      <c r="L63" s="31">
        <v>60.2</v>
      </c>
      <c r="M63" s="32">
        <f t="shared" si="4"/>
        <v>66.2</v>
      </c>
      <c r="N63" s="32">
        <f t="shared" si="2"/>
        <v>79.255</v>
      </c>
      <c r="O63" s="21"/>
      <c r="P63" s="34"/>
    </row>
    <row r="64" s="1" customFormat="1" ht="25" customHeight="1" spans="1:16">
      <c r="A64" s="17">
        <v>62</v>
      </c>
      <c r="B64" s="18" t="s">
        <v>230</v>
      </c>
      <c r="C64" s="19" t="s">
        <v>231</v>
      </c>
      <c r="D64" s="18" t="s">
        <v>232</v>
      </c>
      <c r="E64" s="21">
        <v>2</v>
      </c>
      <c r="F64" s="21">
        <v>30</v>
      </c>
      <c r="G64" s="21">
        <v>2</v>
      </c>
      <c r="H64" s="21">
        <v>88</v>
      </c>
      <c r="I64" s="21">
        <v>0</v>
      </c>
      <c r="J64" s="21">
        <f t="shared" si="0"/>
        <v>84.8</v>
      </c>
      <c r="K64" s="31">
        <v>61</v>
      </c>
      <c r="L64" s="31">
        <v>71.5</v>
      </c>
      <c r="M64" s="32">
        <f t="shared" si="4"/>
        <v>66.25</v>
      </c>
      <c r="N64" s="32">
        <f t="shared" si="2"/>
        <v>79.235</v>
      </c>
      <c r="O64" s="21"/>
      <c r="P64" s="34"/>
    </row>
    <row r="65" s="1" customFormat="1" ht="25" customHeight="1" spans="1:16">
      <c r="A65" s="17">
        <v>63</v>
      </c>
      <c r="B65" s="18" t="s">
        <v>110</v>
      </c>
      <c r="C65" s="136" t="s">
        <v>111</v>
      </c>
      <c r="D65" s="18" t="s">
        <v>324</v>
      </c>
      <c r="E65" s="21">
        <v>1</v>
      </c>
      <c r="F65" s="21">
        <v>30</v>
      </c>
      <c r="G65" s="21">
        <v>2</v>
      </c>
      <c r="H65" s="21">
        <v>85</v>
      </c>
      <c r="I65" s="21">
        <v>0</v>
      </c>
      <c r="J65" s="21">
        <f t="shared" si="0"/>
        <v>83</v>
      </c>
      <c r="K65" s="31">
        <v>71</v>
      </c>
      <c r="L65" s="31">
        <v>69.5</v>
      </c>
      <c r="M65" s="32">
        <f t="shared" si="4"/>
        <v>70.25</v>
      </c>
      <c r="N65" s="32">
        <f t="shared" si="2"/>
        <v>79.175</v>
      </c>
      <c r="O65" s="21"/>
      <c r="P65" s="34"/>
    </row>
    <row r="66" s="1" customFormat="1" ht="25" customHeight="1" spans="1:16">
      <c r="A66" s="17">
        <v>64</v>
      </c>
      <c r="B66" s="18" t="s">
        <v>72</v>
      </c>
      <c r="C66" s="19" t="s">
        <v>73</v>
      </c>
      <c r="D66" s="18" t="s">
        <v>203</v>
      </c>
      <c r="E66" s="21">
        <v>6</v>
      </c>
      <c r="F66" s="21">
        <v>30</v>
      </c>
      <c r="G66" s="21">
        <v>2</v>
      </c>
      <c r="H66" s="21">
        <v>85</v>
      </c>
      <c r="I66" s="21">
        <v>0</v>
      </c>
      <c r="J66" s="21">
        <f t="shared" si="0"/>
        <v>83</v>
      </c>
      <c r="K66" s="31">
        <v>70.5</v>
      </c>
      <c r="L66" s="31">
        <v>69</v>
      </c>
      <c r="M66" s="32">
        <f t="shared" si="4"/>
        <v>69.75</v>
      </c>
      <c r="N66" s="32">
        <f t="shared" si="2"/>
        <v>79.025</v>
      </c>
      <c r="O66" s="21"/>
      <c r="P66" s="34"/>
    </row>
    <row r="67" s="1" customFormat="1" ht="27" customHeight="1" spans="1:16">
      <c r="A67" s="17">
        <v>65</v>
      </c>
      <c r="B67" s="18" t="s">
        <v>268</v>
      </c>
      <c r="C67" s="19" t="s">
        <v>269</v>
      </c>
      <c r="D67" s="18" t="s">
        <v>270</v>
      </c>
      <c r="E67" s="21">
        <v>3</v>
      </c>
      <c r="F67" s="21">
        <v>30</v>
      </c>
      <c r="G67" s="21">
        <v>2</v>
      </c>
      <c r="H67" s="21">
        <v>88</v>
      </c>
      <c r="I67" s="21">
        <v>0</v>
      </c>
      <c r="J67" s="21">
        <f t="shared" ref="J67:J87" si="5">SUM(F67+G67+H67*0.6+I67)</f>
        <v>84.8</v>
      </c>
      <c r="K67" s="31">
        <v>60</v>
      </c>
      <c r="L67" s="31">
        <v>70.5</v>
      </c>
      <c r="M67" s="32">
        <f t="shared" si="4"/>
        <v>65.25</v>
      </c>
      <c r="N67" s="32">
        <f t="shared" ref="N67:N87" si="6">J67*0.7+M67*0.3</f>
        <v>78.935</v>
      </c>
      <c r="O67" s="21"/>
      <c r="P67" s="34"/>
    </row>
    <row r="68" s="1" customFormat="1" ht="25" customHeight="1" spans="1:16">
      <c r="A68" s="17">
        <v>66</v>
      </c>
      <c r="B68" s="18" t="s">
        <v>76</v>
      </c>
      <c r="C68" s="19" t="s">
        <v>77</v>
      </c>
      <c r="D68" s="18" t="s">
        <v>199</v>
      </c>
      <c r="E68" s="21">
        <v>1</v>
      </c>
      <c r="F68" s="21">
        <v>30</v>
      </c>
      <c r="G68" s="21">
        <v>2</v>
      </c>
      <c r="H68" s="21">
        <v>84</v>
      </c>
      <c r="I68" s="21">
        <v>0</v>
      </c>
      <c r="J68" s="21">
        <f t="shared" si="5"/>
        <v>82.4</v>
      </c>
      <c r="K68" s="31">
        <v>70.8</v>
      </c>
      <c r="L68" s="31">
        <v>70.8</v>
      </c>
      <c r="M68" s="32">
        <f t="shared" si="4"/>
        <v>70.8</v>
      </c>
      <c r="N68" s="32">
        <f t="shared" si="6"/>
        <v>78.92</v>
      </c>
      <c r="O68" s="21"/>
      <c r="P68" s="34"/>
    </row>
    <row r="69" s="1" customFormat="1" ht="25" customHeight="1" spans="1:16">
      <c r="A69" s="17">
        <v>67</v>
      </c>
      <c r="B69" s="18" t="s">
        <v>212</v>
      </c>
      <c r="C69" s="136" t="s">
        <v>213</v>
      </c>
      <c r="D69" s="18" t="s">
        <v>214</v>
      </c>
      <c r="E69" s="21">
        <v>1</v>
      </c>
      <c r="F69" s="21">
        <v>30</v>
      </c>
      <c r="G69" s="21">
        <v>2</v>
      </c>
      <c r="H69" s="21">
        <v>84</v>
      </c>
      <c r="I69" s="21">
        <v>0</v>
      </c>
      <c r="J69" s="21">
        <f t="shared" si="5"/>
        <v>82.4</v>
      </c>
      <c r="K69" s="31">
        <v>70.5</v>
      </c>
      <c r="L69" s="31">
        <v>70.5</v>
      </c>
      <c r="M69" s="32">
        <f t="shared" si="4"/>
        <v>70.5</v>
      </c>
      <c r="N69" s="32">
        <f t="shared" si="6"/>
        <v>78.83</v>
      </c>
      <c r="O69" s="21"/>
      <c r="P69" s="34"/>
    </row>
    <row r="70" s="1" customFormat="1" ht="25" customHeight="1" spans="1:16">
      <c r="A70" s="17">
        <v>68</v>
      </c>
      <c r="B70" s="18" t="s">
        <v>142</v>
      </c>
      <c r="C70" s="19" t="s">
        <v>143</v>
      </c>
      <c r="D70" s="18" t="s">
        <v>190</v>
      </c>
      <c r="E70" s="21">
        <v>2</v>
      </c>
      <c r="F70" s="21">
        <v>30</v>
      </c>
      <c r="G70" s="21">
        <v>2</v>
      </c>
      <c r="H70" s="21">
        <v>87</v>
      </c>
      <c r="I70" s="21">
        <v>0</v>
      </c>
      <c r="J70" s="21">
        <f t="shared" si="5"/>
        <v>84.2</v>
      </c>
      <c r="K70" s="31">
        <v>60</v>
      </c>
      <c r="L70" s="31">
        <v>70.5</v>
      </c>
      <c r="M70" s="32">
        <f t="shared" si="4"/>
        <v>65.25</v>
      </c>
      <c r="N70" s="32">
        <f t="shared" si="6"/>
        <v>78.515</v>
      </c>
      <c r="O70" s="21"/>
      <c r="P70" s="34"/>
    </row>
    <row r="71" s="1" customFormat="1" ht="25" customHeight="1" spans="1:16">
      <c r="A71" s="17">
        <v>69</v>
      </c>
      <c r="B71" s="18" t="s">
        <v>130</v>
      </c>
      <c r="C71" s="19" t="s">
        <v>131</v>
      </c>
      <c r="D71" s="18" t="s">
        <v>284</v>
      </c>
      <c r="E71" s="21">
        <v>2</v>
      </c>
      <c r="F71" s="21">
        <v>30</v>
      </c>
      <c r="G71" s="21">
        <v>2</v>
      </c>
      <c r="H71" s="21">
        <v>82</v>
      </c>
      <c r="I71" s="21">
        <v>0</v>
      </c>
      <c r="J71" s="21">
        <f t="shared" si="5"/>
        <v>81.2</v>
      </c>
      <c r="K71" s="31">
        <v>72</v>
      </c>
      <c r="L71" s="31">
        <v>72</v>
      </c>
      <c r="M71" s="32">
        <f t="shared" si="4"/>
        <v>72</v>
      </c>
      <c r="N71" s="32">
        <f t="shared" si="6"/>
        <v>78.44</v>
      </c>
      <c r="O71" s="21"/>
      <c r="P71" s="34"/>
    </row>
    <row r="72" s="1" customFormat="1" ht="25" customHeight="1" spans="1:16">
      <c r="A72" s="17">
        <v>70</v>
      </c>
      <c r="B72" s="18" t="s">
        <v>116</v>
      </c>
      <c r="C72" s="19" t="s">
        <v>117</v>
      </c>
      <c r="D72" s="18" t="s">
        <v>325</v>
      </c>
      <c r="E72" s="21">
        <v>1</v>
      </c>
      <c r="F72" s="21">
        <v>30</v>
      </c>
      <c r="G72" s="21">
        <v>2</v>
      </c>
      <c r="H72" s="21">
        <v>82</v>
      </c>
      <c r="I72" s="21">
        <v>0</v>
      </c>
      <c r="J72" s="21">
        <f t="shared" si="5"/>
        <v>81.2</v>
      </c>
      <c r="K72" s="31">
        <v>70.5</v>
      </c>
      <c r="L72" s="31">
        <v>70.5</v>
      </c>
      <c r="M72" s="32">
        <f t="shared" si="4"/>
        <v>70.5</v>
      </c>
      <c r="N72" s="32">
        <f t="shared" si="6"/>
        <v>77.99</v>
      </c>
      <c r="O72" s="21"/>
      <c r="P72" s="34"/>
    </row>
    <row r="73" s="1" customFormat="1" ht="25" customHeight="1" spans="1:16">
      <c r="A73" s="17">
        <v>71</v>
      </c>
      <c r="B73" s="18" t="s">
        <v>321</v>
      </c>
      <c r="C73" s="136" t="s">
        <v>336</v>
      </c>
      <c r="D73" s="18" t="s">
        <v>322</v>
      </c>
      <c r="E73" s="21">
        <v>1</v>
      </c>
      <c r="F73" s="21">
        <v>30</v>
      </c>
      <c r="G73" s="21">
        <v>2</v>
      </c>
      <c r="H73" s="21">
        <v>85</v>
      </c>
      <c r="I73" s="21">
        <v>0</v>
      </c>
      <c r="J73" s="21">
        <f t="shared" si="5"/>
        <v>83</v>
      </c>
      <c r="K73" s="31">
        <v>70.5</v>
      </c>
      <c r="L73" s="31">
        <v>60</v>
      </c>
      <c r="M73" s="32">
        <f t="shared" si="4"/>
        <v>65.25</v>
      </c>
      <c r="N73" s="32">
        <f t="shared" si="6"/>
        <v>77.675</v>
      </c>
      <c r="O73" s="21"/>
      <c r="P73" s="34"/>
    </row>
    <row r="74" s="1" customFormat="1" ht="25" customHeight="1" spans="1:16">
      <c r="A74" s="17">
        <v>72</v>
      </c>
      <c r="B74" s="18" t="s">
        <v>134</v>
      </c>
      <c r="C74" s="22" t="s">
        <v>135</v>
      </c>
      <c r="D74" s="18" t="s">
        <v>202</v>
      </c>
      <c r="E74" s="21">
        <v>1</v>
      </c>
      <c r="F74" s="21">
        <v>30</v>
      </c>
      <c r="G74" s="21">
        <v>2</v>
      </c>
      <c r="H74" s="21">
        <v>81</v>
      </c>
      <c r="I74" s="21">
        <v>0</v>
      </c>
      <c r="J74" s="21">
        <f t="shared" si="5"/>
        <v>80.6</v>
      </c>
      <c r="K74" s="31">
        <v>70.5</v>
      </c>
      <c r="L74" s="31">
        <v>70.5</v>
      </c>
      <c r="M74" s="32">
        <f t="shared" si="4"/>
        <v>70.5</v>
      </c>
      <c r="N74" s="32">
        <f t="shared" si="6"/>
        <v>77.57</v>
      </c>
      <c r="O74" s="21"/>
      <c r="P74" s="34"/>
    </row>
    <row r="75" s="1" customFormat="1" ht="25" customHeight="1" spans="1:16">
      <c r="A75" s="17">
        <v>73</v>
      </c>
      <c r="B75" s="18" t="s">
        <v>204</v>
      </c>
      <c r="C75" s="136" t="s">
        <v>205</v>
      </c>
      <c r="D75" s="18" t="s">
        <v>206</v>
      </c>
      <c r="E75" s="21">
        <v>1</v>
      </c>
      <c r="F75" s="21">
        <v>30</v>
      </c>
      <c r="G75" s="21">
        <v>2</v>
      </c>
      <c r="H75" s="21">
        <v>88</v>
      </c>
      <c r="I75" s="21">
        <v>0</v>
      </c>
      <c r="J75" s="21">
        <f t="shared" si="5"/>
        <v>84.8</v>
      </c>
      <c r="K75" s="31">
        <v>60.5</v>
      </c>
      <c r="L75" s="31">
        <v>60.5</v>
      </c>
      <c r="M75" s="32">
        <f t="shared" si="4"/>
        <v>60.5</v>
      </c>
      <c r="N75" s="32">
        <f t="shared" si="6"/>
        <v>77.51</v>
      </c>
      <c r="O75" s="21"/>
      <c r="P75" s="34"/>
    </row>
    <row r="76" s="1" customFormat="1" ht="25" customHeight="1" spans="1:16">
      <c r="A76" s="17">
        <v>74</v>
      </c>
      <c r="B76" s="18" t="s">
        <v>326</v>
      </c>
      <c r="C76" s="19" t="s">
        <v>327</v>
      </c>
      <c r="D76" s="18" t="s">
        <v>328</v>
      </c>
      <c r="E76" s="21">
        <v>1</v>
      </c>
      <c r="F76" s="21">
        <v>30</v>
      </c>
      <c r="G76" s="21">
        <v>2</v>
      </c>
      <c r="H76" s="21">
        <v>83</v>
      </c>
      <c r="I76" s="21">
        <v>0</v>
      </c>
      <c r="J76" s="21">
        <f t="shared" si="5"/>
        <v>81.8</v>
      </c>
      <c r="K76" s="31">
        <v>72</v>
      </c>
      <c r="L76" s="31">
        <v>60</v>
      </c>
      <c r="M76" s="32">
        <f t="shared" si="4"/>
        <v>66</v>
      </c>
      <c r="N76" s="32">
        <f t="shared" si="6"/>
        <v>77.06</v>
      </c>
      <c r="O76" s="21"/>
      <c r="P76" s="34"/>
    </row>
    <row r="77" s="1" customFormat="1" ht="25" customHeight="1" spans="1:16">
      <c r="A77" s="17">
        <v>75</v>
      </c>
      <c r="B77" s="18" t="s">
        <v>68</v>
      </c>
      <c r="C77" s="19" t="s">
        <v>69</v>
      </c>
      <c r="D77" s="18" t="s">
        <v>258</v>
      </c>
      <c r="E77" s="21">
        <v>1</v>
      </c>
      <c r="F77" s="21">
        <v>30</v>
      </c>
      <c r="G77" s="21">
        <v>2</v>
      </c>
      <c r="H77" s="21">
        <v>82</v>
      </c>
      <c r="I77" s="21">
        <v>0</v>
      </c>
      <c r="J77" s="21">
        <f t="shared" si="5"/>
        <v>81.2</v>
      </c>
      <c r="K77" s="31">
        <v>60.8</v>
      </c>
      <c r="L77" s="31">
        <v>71.3</v>
      </c>
      <c r="M77" s="32">
        <f t="shared" si="4"/>
        <v>66.05</v>
      </c>
      <c r="N77" s="32">
        <f t="shared" si="6"/>
        <v>76.655</v>
      </c>
      <c r="O77" s="21"/>
      <c r="P77" s="34"/>
    </row>
    <row r="78" s="1" customFormat="1" ht="34" customHeight="1" spans="1:16">
      <c r="A78" s="17">
        <v>76</v>
      </c>
      <c r="B78" s="18" t="s">
        <v>100</v>
      </c>
      <c r="C78" s="19" t="s">
        <v>101</v>
      </c>
      <c r="D78" s="18" t="s">
        <v>256</v>
      </c>
      <c r="E78" s="21">
        <v>5</v>
      </c>
      <c r="F78" s="21">
        <v>30</v>
      </c>
      <c r="G78" s="21">
        <v>2</v>
      </c>
      <c r="H78" s="21">
        <v>78</v>
      </c>
      <c r="I78" s="21">
        <v>-2</v>
      </c>
      <c r="J78" s="21">
        <f t="shared" si="5"/>
        <v>76.8</v>
      </c>
      <c r="K78" s="31">
        <v>72.4</v>
      </c>
      <c r="L78" s="31">
        <v>75.4</v>
      </c>
      <c r="M78" s="32">
        <f t="shared" si="4"/>
        <v>73.9</v>
      </c>
      <c r="N78" s="32">
        <f t="shared" si="6"/>
        <v>75.93</v>
      </c>
      <c r="O78" s="21"/>
      <c r="P78" s="37" t="s">
        <v>257</v>
      </c>
    </row>
    <row r="79" s="1" customFormat="1" ht="25" customHeight="1" spans="1:16">
      <c r="A79" s="17">
        <v>77</v>
      </c>
      <c r="B79" s="18" t="s">
        <v>329</v>
      </c>
      <c r="C79" s="19" t="s">
        <v>330</v>
      </c>
      <c r="D79" s="18" t="s">
        <v>331</v>
      </c>
      <c r="E79" s="21">
        <v>1</v>
      </c>
      <c r="F79" s="21">
        <v>30</v>
      </c>
      <c r="G79" s="21">
        <v>2</v>
      </c>
      <c r="H79" s="21">
        <v>76</v>
      </c>
      <c r="I79" s="21">
        <v>0</v>
      </c>
      <c r="J79" s="21">
        <f t="shared" si="5"/>
        <v>77.6</v>
      </c>
      <c r="K79" s="31">
        <v>67.5</v>
      </c>
      <c r="L79" s="31">
        <v>67.5</v>
      </c>
      <c r="M79" s="32">
        <f t="shared" si="4"/>
        <v>67.5</v>
      </c>
      <c r="N79" s="32">
        <f t="shared" si="6"/>
        <v>74.57</v>
      </c>
      <c r="O79" s="21"/>
      <c r="P79" s="34"/>
    </row>
    <row r="80" s="1" customFormat="1" ht="25" customHeight="1" spans="1:16">
      <c r="A80" s="17">
        <v>78</v>
      </c>
      <c r="B80" s="18" t="s">
        <v>150</v>
      </c>
      <c r="C80" s="22" t="s">
        <v>151</v>
      </c>
      <c r="D80" s="18" t="s">
        <v>280</v>
      </c>
      <c r="E80" s="21">
        <v>2</v>
      </c>
      <c r="F80" s="21">
        <v>30</v>
      </c>
      <c r="G80" s="21">
        <v>2</v>
      </c>
      <c r="H80" s="21">
        <v>81</v>
      </c>
      <c r="I80" s="21">
        <v>0</v>
      </c>
      <c r="J80" s="21">
        <f t="shared" si="5"/>
        <v>80.6</v>
      </c>
      <c r="K80" s="31">
        <v>60</v>
      </c>
      <c r="L80" s="31">
        <v>60</v>
      </c>
      <c r="M80" s="32">
        <f t="shared" si="4"/>
        <v>60</v>
      </c>
      <c r="N80" s="32">
        <f t="shared" si="6"/>
        <v>74.42</v>
      </c>
      <c r="O80" s="21"/>
      <c r="P80" s="34"/>
    </row>
    <row r="81" s="1" customFormat="1" ht="27" customHeight="1" spans="1:16">
      <c r="A81" s="17">
        <v>79</v>
      </c>
      <c r="B81" s="18" t="s">
        <v>154</v>
      </c>
      <c r="C81" s="19" t="s">
        <v>155</v>
      </c>
      <c r="D81" s="18" t="s">
        <v>200</v>
      </c>
      <c r="E81" s="21">
        <v>5</v>
      </c>
      <c r="F81" s="21">
        <v>30</v>
      </c>
      <c r="G81" s="21">
        <v>2</v>
      </c>
      <c r="H81" s="21">
        <v>86</v>
      </c>
      <c r="I81" s="21">
        <v>-5</v>
      </c>
      <c r="J81" s="21">
        <f t="shared" si="5"/>
        <v>78.6</v>
      </c>
      <c r="K81" s="31">
        <v>62.6</v>
      </c>
      <c r="L81" s="31">
        <v>60.6</v>
      </c>
      <c r="M81" s="32">
        <f t="shared" si="4"/>
        <v>61.6</v>
      </c>
      <c r="N81" s="32">
        <f t="shared" si="6"/>
        <v>73.5</v>
      </c>
      <c r="O81" s="21"/>
      <c r="P81" s="37" t="s">
        <v>201</v>
      </c>
    </row>
    <row r="82" s="1" customFormat="1" ht="25" customHeight="1" spans="1:16">
      <c r="A82" s="17">
        <v>80</v>
      </c>
      <c r="B82" s="18" t="s">
        <v>273</v>
      </c>
      <c r="C82" s="19" t="s">
        <v>274</v>
      </c>
      <c r="D82" s="18" t="s">
        <v>275</v>
      </c>
      <c r="E82" s="21">
        <v>2</v>
      </c>
      <c r="F82" s="21">
        <v>30</v>
      </c>
      <c r="G82" s="21">
        <v>2</v>
      </c>
      <c r="H82" s="21">
        <v>68</v>
      </c>
      <c r="I82" s="21">
        <v>0</v>
      </c>
      <c r="J82" s="21">
        <f t="shared" si="5"/>
        <v>72.8</v>
      </c>
      <c r="K82" s="31">
        <v>72.3</v>
      </c>
      <c r="L82" s="31">
        <v>72.3</v>
      </c>
      <c r="M82" s="32">
        <f t="shared" si="4"/>
        <v>72.3</v>
      </c>
      <c r="N82" s="32">
        <f t="shared" si="6"/>
        <v>72.65</v>
      </c>
      <c r="O82" s="42"/>
      <c r="P82" s="34"/>
    </row>
    <row r="83" s="1" customFormat="1" ht="25" customHeight="1" spans="1:16">
      <c r="A83" s="17">
        <v>81</v>
      </c>
      <c r="B83" s="18" t="s">
        <v>310</v>
      </c>
      <c r="C83" s="19" t="s">
        <v>311</v>
      </c>
      <c r="D83" s="18" t="s">
        <v>312</v>
      </c>
      <c r="E83" s="21">
        <v>1</v>
      </c>
      <c r="F83" s="21">
        <v>30</v>
      </c>
      <c r="G83" s="21">
        <v>2</v>
      </c>
      <c r="H83" s="21">
        <v>71</v>
      </c>
      <c r="I83" s="21">
        <v>0</v>
      </c>
      <c r="J83" s="21">
        <f t="shared" si="5"/>
        <v>74.6</v>
      </c>
      <c r="K83" s="31">
        <v>60</v>
      </c>
      <c r="L83" s="31">
        <v>60</v>
      </c>
      <c r="M83" s="32">
        <f t="shared" si="4"/>
        <v>60</v>
      </c>
      <c r="N83" s="32">
        <f t="shared" si="6"/>
        <v>70.22</v>
      </c>
      <c r="O83" s="43" t="s">
        <v>337</v>
      </c>
      <c r="P83" s="34"/>
    </row>
    <row r="84" s="1" customFormat="1" ht="31" customHeight="1" spans="1:16">
      <c r="A84" s="17">
        <v>82</v>
      </c>
      <c r="B84" s="23" t="s">
        <v>317</v>
      </c>
      <c r="C84" s="19" t="s">
        <v>318</v>
      </c>
      <c r="D84" s="23" t="s">
        <v>319</v>
      </c>
      <c r="E84" s="21">
        <v>5</v>
      </c>
      <c r="F84" s="21">
        <v>30</v>
      </c>
      <c r="G84" s="21">
        <v>2</v>
      </c>
      <c r="H84" s="21">
        <v>90</v>
      </c>
      <c r="I84" s="21">
        <v>-15</v>
      </c>
      <c r="J84" s="21">
        <f t="shared" si="5"/>
        <v>71</v>
      </c>
      <c r="K84" s="31">
        <v>72</v>
      </c>
      <c r="L84" s="31">
        <v>60</v>
      </c>
      <c r="M84" s="32">
        <f t="shared" si="4"/>
        <v>66</v>
      </c>
      <c r="N84" s="32">
        <f t="shared" si="6"/>
        <v>69.5</v>
      </c>
      <c r="O84" s="44"/>
      <c r="P84" s="37" t="s">
        <v>338</v>
      </c>
    </row>
    <row r="85" s="1" customFormat="1" ht="25" customHeight="1" spans="1:16">
      <c r="A85" s="17">
        <v>83</v>
      </c>
      <c r="B85" s="18" t="s">
        <v>144</v>
      </c>
      <c r="C85" s="19" t="s">
        <v>145</v>
      </c>
      <c r="D85" s="18" t="s">
        <v>276</v>
      </c>
      <c r="E85" s="21">
        <v>2</v>
      </c>
      <c r="F85" s="21">
        <v>30</v>
      </c>
      <c r="G85" s="21">
        <v>2</v>
      </c>
      <c r="H85" s="21">
        <v>67</v>
      </c>
      <c r="I85" s="21">
        <v>0</v>
      </c>
      <c r="J85" s="21">
        <f t="shared" si="5"/>
        <v>72.2</v>
      </c>
      <c r="K85" s="31">
        <v>60</v>
      </c>
      <c r="L85" s="31">
        <v>60</v>
      </c>
      <c r="M85" s="32">
        <f t="shared" si="4"/>
        <v>60</v>
      </c>
      <c r="N85" s="32">
        <f t="shared" si="6"/>
        <v>68.54</v>
      </c>
      <c r="O85" s="44"/>
      <c r="P85" s="34"/>
    </row>
    <row r="86" s="1" customFormat="1" ht="25" customHeight="1" spans="1:16">
      <c r="A86" s="17">
        <v>84</v>
      </c>
      <c r="B86" s="18" t="s">
        <v>161</v>
      </c>
      <c r="C86" s="19" t="s">
        <v>162</v>
      </c>
      <c r="D86" s="18" t="s">
        <v>272</v>
      </c>
      <c r="E86" s="21">
        <v>1</v>
      </c>
      <c r="F86" s="21">
        <v>30</v>
      </c>
      <c r="G86" s="21">
        <v>2</v>
      </c>
      <c r="H86" s="21">
        <v>67</v>
      </c>
      <c r="I86" s="21">
        <v>-5</v>
      </c>
      <c r="J86" s="21">
        <f t="shared" si="5"/>
        <v>67.2</v>
      </c>
      <c r="K86" s="31">
        <v>70.5</v>
      </c>
      <c r="L86" s="31">
        <v>70.5</v>
      </c>
      <c r="M86" s="32">
        <f t="shared" si="4"/>
        <v>70.5</v>
      </c>
      <c r="N86" s="32">
        <f t="shared" si="6"/>
        <v>68.19</v>
      </c>
      <c r="O86" s="44"/>
      <c r="P86" s="37" t="s">
        <v>201</v>
      </c>
    </row>
    <row r="87" s="1" customFormat="1" ht="25" customHeight="1" spans="1:16">
      <c r="A87" s="17">
        <v>85</v>
      </c>
      <c r="B87" s="18" t="s">
        <v>307</v>
      </c>
      <c r="C87" s="19" t="s">
        <v>308</v>
      </c>
      <c r="D87" s="18" t="s">
        <v>309</v>
      </c>
      <c r="E87" s="21">
        <v>1</v>
      </c>
      <c r="F87" s="38">
        <v>30</v>
      </c>
      <c r="G87" s="38">
        <v>2</v>
      </c>
      <c r="H87" s="38">
        <v>54</v>
      </c>
      <c r="I87" s="38">
        <v>0</v>
      </c>
      <c r="J87" s="38">
        <f t="shared" si="5"/>
        <v>64.4</v>
      </c>
      <c r="K87" s="45">
        <v>60</v>
      </c>
      <c r="L87" s="45">
        <v>70.5</v>
      </c>
      <c r="M87" s="46">
        <f t="shared" si="4"/>
        <v>65.25</v>
      </c>
      <c r="N87" s="46">
        <f t="shared" si="6"/>
        <v>64.655</v>
      </c>
      <c r="O87" s="44"/>
      <c r="P87" s="47"/>
    </row>
    <row r="88" s="1" customFormat="1" ht="25" customHeight="1" spans="1:16">
      <c r="A88" s="17">
        <v>86</v>
      </c>
      <c r="B88" s="39" t="s">
        <v>339</v>
      </c>
      <c r="C88" s="136" t="s">
        <v>340</v>
      </c>
      <c r="D88" s="18"/>
      <c r="E88" s="21"/>
      <c r="F88" s="40" t="s">
        <v>341</v>
      </c>
      <c r="G88" s="40"/>
      <c r="H88" s="41"/>
      <c r="I88" s="41"/>
      <c r="J88" s="40"/>
      <c r="K88" s="40"/>
      <c r="L88" s="40"/>
      <c r="M88" s="48"/>
      <c r="N88" s="40"/>
      <c r="O88" s="49"/>
      <c r="P88" s="34" t="s">
        <v>342</v>
      </c>
    </row>
  </sheetData>
  <sortState ref="A3:P87">
    <sortCondition ref="N3:N87" descending="1"/>
  </sortState>
  <mergeCells count="4">
    <mergeCell ref="A1:P1"/>
    <mergeCell ref="K2:L2"/>
    <mergeCell ref="F88:O88"/>
    <mergeCell ref="O83:O87"/>
  </mergeCells>
  <pageMargins left="0.161111111111111" right="0.161111111111111" top="0.802777777777778" bottom="0.802777777777778"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公示申请</vt:lpstr>
      <vt:lpstr>2022下信用底稿(2.27己核）</vt:lpstr>
      <vt:lpstr>2022下通报定（2。27核）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dcterms:created xsi:type="dcterms:W3CDTF">2022-07-08T07:53:00Z</dcterms:created>
  <dcterms:modified xsi:type="dcterms:W3CDTF">2023-03-14T02:33:10Z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F38E14EDE46B4710AD32A54F85CCB105</vt:lpwstr>
  </property>
</Properties>
</file>